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08"/>
  <workbookPr defaultThemeVersion="166925"/>
  <mc:AlternateContent xmlns:mc="http://schemas.openxmlformats.org/markup-compatibility/2006">
    <mc:Choice Requires="x15">
      <x15ac:absPath xmlns:x15ac="http://schemas.microsoft.com/office/spreadsheetml/2010/11/ac" url="/Users/marnie/Desktop/ ResponsibleSteel/ Input materials work/ Recognition of other programmes/Bettercoal/"/>
    </mc:Choice>
  </mc:AlternateContent>
  <xr:revisionPtr revIDLastSave="0" documentId="13_ncr:1_{0C7E5AA7-697B-664C-9FEE-9FBA31EE148F}" xr6:coauthVersionLast="47" xr6:coauthVersionMax="47" xr10:uidLastSave="{00000000-0000-0000-0000-000000000000}"/>
  <bookViews>
    <workbookView xWindow="0" yWindow="500" windowWidth="38400" windowHeight="19960" xr2:uid="{B889C0CE-179F-2B4B-80A9-388739A9CD0E}"/>
  </bookViews>
  <sheets>
    <sheet name="Application form" sheetId="21" r:id="rId1"/>
    <sheet name="Assessment Overview" sheetId="22" r:id="rId2"/>
    <sheet name="Colour coding" sheetId="23" state="hidden" r:id="rId3"/>
    <sheet name="1 Governance and Management" sheetId="1" r:id="rId4"/>
    <sheet name="2 Assurance and Oversight" sheetId="3" r:id="rId5"/>
    <sheet name="3 Claims and Labels" sheetId="4" r:id="rId6"/>
    <sheet name="4 Corporate Leadership" sheetId="6" r:id="rId7"/>
    <sheet name="5 ESG Management Systems" sheetId="7" r:id="rId8"/>
    <sheet name="6 Occupational Health &amp; Safety" sheetId="8" r:id="rId9"/>
    <sheet name="7 Labour Rights" sheetId="9" r:id="rId10"/>
    <sheet name="8 Human Rights" sheetId="10" r:id="rId11"/>
    <sheet name="9 Stakeholder Engage. &amp; Comm." sheetId="12" r:id="rId12"/>
    <sheet name="10 Local Communities" sheetId="14" r:id="rId13"/>
    <sheet name="11 Climate Change &amp; GHG" sheetId="15" r:id="rId14"/>
    <sheet name="12 Noise Emiss. Effluents Waste" sheetId="16" r:id="rId15"/>
    <sheet name="13 Water Stewardship" sheetId="17" r:id="rId16"/>
    <sheet name="14 Biodiversity" sheetId="18" r:id="rId17"/>
    <sheet name="15 Closure and Decommissioning" sheetId="20" r:id="rId18"/>
  </sheets>
  <definedNames>
    <definedName name="_Hlk512950631" localSheetId="9">'7 Labour Rights'!$A$59</definedName>
    <definedName name="_Toc740899" localSheetId="6">'4 Corporate Leadership'!$A$2</definedName>
    <definedName name="_Toc740900" localSheetId="6">'4 Corporate Leadership'!$A$3</definedName>
    <definedName name="_Toc740901" localSheetId="6">'4 Corporate Leadership'!$A$4</definedName>
    <definedName name="_Toc740925" localSheetId="7">'5 ESG Management Systems'!$A$19</definedName>
    <definedName name="_Toc740928" localSheetId="7">'5 ESG Management Systems'!$A$23</definedName>
    <definedName name="_Toc740942" localSheetId="6">'4 Corporate Leadership'!$A$6</definedName>
    <definedName name="_Toc740943" localSheetId="6">'4 Corporate Leadership'!#REF!</definedName>
    <definedName name="_Toc740946" localSheetId="6">'4 Corporate Leadership'!$A$7</definedName>
    <definedName name="_Toc740956" localSheetId="6">'4 Corporate Leadership'!$A$9</definedName>
    <definedName name="_Toc740997" localSheetId="11">'9 Stakeholder Engage. &amp; Comm.'!$A$18</definedName>
    <definedName name="_Toc741006" localSheetId="11">'9 Stakeholder Engage. &amp; Comm.'!$A$20</definedName>
    <definedName name="_Toc741014" localSheetId="11">'9 Stakeholder Engage. &amp; Comm.'!$A$6</definedName>
    <definedName name="_Toc741020" localSheetId="11">'9 Stakeholder Engage. &amp; Comm.'!$A$7</definedName>
    <definedName name="_Toc741026" localSheetId="11">'9 Stakeholder Engage. &amp; Comm.'!$A$11</definedName>
    <definedName name="_Toc741028" localSheetId="11">'9 Stakeholder Engage. &amp; Comm.'!$A$12</definedName>
    <definedName name="_Toc741029" localSheetId="11">'9 Stakeholder Engage. &amp; Comm.'!$A$14</definedName>
    <definedName name="_Toc741032" localSheetId="11">'9 Stakeholder Engage. &amp; Comm.'!$A$16</definedName>
    <definedName name="_Toc741037" localSheetId="17">'15 Closure and Decommissioning'!$A$4</definedName>
    <definedName name="_Toc741039" localSheetId="17">'15 Closure and Decommissioning'!$A$9</definedName>
    <definedName name="_Toc741041" localSheetId="17">'15 Closure and Decommissioning'!$A$11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 i="22" l="1"/>
  <c r="K7" i="22"/>
  <c r="AB4" i="22"/>
  <c r="AC4" i="22"/>
  <c r="AB5" i="22"/>
  <c r="AC5" i="22"/>
  <c r="AB6" i="22"/>
  <c r="AC6" i="22"/>
  <c r="AB7" i="22"/>
  <c r="AC7" i="22"/>
  <c r="AH19" i="22"/>
  <c r="AI19" i="22"/>
  <c r="AI20" i="22"/>
  <c r="AF19" i="22"/>
  <c r="AG19" i="22"/>
  <c r="AG20" i="22"/>
  <c r="AH13" i="22"/>
  <c r="AI13" i="22"/>
  <c r="AI14" i="22"/>
  <c r="AF13" i="22"/>
  <c r="AG13" i="22"/>
  <c r="AG14" i="22"/>
  <c r="AH7" i="22"/>
  <c r="AI7" i="22"/>
  <c r="AF7" i="22"/>
  <c r="AG7" i="22"/>
  <c r="AH6" i="22"/>
  <c r="AI6" i="22"/>
  <c r="AH5" i="22"/>
  <c r="AI5" i="22"/>
  <c r="AH4" i="22"/>
  <c r="AI4" i="22"/>
  <c r="AF6" i="22"/>
  <c r="AG6" i="22"/>
  <c r="AF5" i="22"/>
  <c r="AG5" i="22"/>
  <c r="AF4" i="22"/>
  <c r="AG4" i="22"/>
  <c r="AB26" i="22"/>
  <c r="AC26" i="22"/>
  <c r="AB25" i="22"/>
  <c r="AC25" i="22"/>
  <c r="AB24" i="22"/>
  <c r="AC24" i="22"/>
  <c r="AB23" i="22"/>
  <c r="AC23" i="22"/>
  <c r="Z26" i="22"/>
  <c r="AA26" i="22"/>
  <c r="Z25" i="22"/>
  <c r="AA25" i="22"/>
  <c r="Z24" i="22"/>
  <c r="AA24" i="22"/>
  <c r="Z23" i="22"/>
  <c r="AA23" i="22"/>
  <c r="AB17" i="22"/>
  <c r="AC17" i="22"/>
  <c r="AB16" i="22"/>
  <c r="AC16" i="22"/>
  <c r="AB15" i="22"/>
  <c r="AC15" i="22"/>
  <c r="AB14" i="22"/>
  <c r="AB13" i="22"/>
  <c r="Z17" i="22"/>
  <c r="AA17" i="22"/>
  <c r="Z16" i="22"/>
  <c r="AA16" i="22"/>
  <c r="Z15" i="22"/>
  <c r="AA15" i="22"/>
  <c r="Z14" i="22"/>
  <c r="Z13" i="22"/>
  <c r="Z7" i="22"/>
  <c r="AA7" i="22"/>
  <c r="Z6" i="22"/>
  <c r="AA6" i="22"/>
  <c r="Z5" i="22"/>
  <c r="AA5" i="22"/>
  <c r="Z4" i="22"/>
  <c r="AA4" i="22"/>
  <c r="V29" i="22"/>
  <c r="W29" i="22"/>
  <c r="V28" i="22"/>
  <c r="W28" i="22"/>
  <c r="V27" i="22"/>
  <c r="W27" i="22"/>
  <c r="T29" i="22"/>
  <c r="U29" i="22"/>
  <c r="T28" i="22"/>
  <c r="U28" i="22"/>
  <c r="T27" i="22"/>
  <c r="U27" i="22"/>
  <c r="V21" i="22"/>
  <c r="W21" i="22"/>
  <c r="T21" i="22"/>
  <c r="U21" i="22"/>
  <c r="V20" i="22"/>
  <c r="W20" i="22"/>
  <c r="T20" i="22"/>
  <c r="U20" i="22"/>
  <c r="V19" i="22"/>
  <c r="W19" i="22"/>
  <c r="T19" i="22"/>
  <c r="U19" i="22"/>
  <c r="V13" i="22"/>
  <c r="W13" i="22"/>
  <c r="T13" i="22"/>
  <c r="U13" i="22"/>
  <c r="V12" i="22"/>
  <c r="W12" i="22"/>
  <c r="T12" i="22"/>
  <c r="U12" i="22"/>
  <c r="V11" i="22"/>
  <c r="W11" i="22"/>
  <c r="T11" i="22"/>
  <c r="U11" i="22"/>
  <c r="V10" i="22"/>
  <c r="W10" i="22"/>
  <c r="T10" i="22"/>
  <c r="U10" i="22"/>
  <c r="V9" i="22"/>
  <c r="W9" i="22"/>
  <c r="T9" i="22"/>
  <c r="U9" i="22"/>
  <c r="V8" i="22"/>
  <c r="W8" i="22"/>
  <c r="T8" i="22"/>
  <c r="U8" i="22"/>
  <c r="V7" i="22"/>
  <c r="W7" i="22"/>
  <c r="T7" i="22"/>
  <c r="U7" i="22"/>
  <c r="V6" i="22"/>
  <c r="W6" i="22"/>
  <c r="T6" i="22"/>
  <c r="U6" i="22"/>
  <c r="V5" i="22"/>
  <c r="W5" i="22"/>
  <c r="T5" i="22"/>
  <c r="U5" i="22"/>
  <c r="V4" i="22"/>
  <c r="W4" i="22"/>
  <c r="T4" i="22"/>
  <c r="U4" i="22"/>
  <c r="P27" i="22"/>
  <c r="Q27" i="22"/>
  <c r="N27" i="22"/>
  <c r="O27" i="22"/>
  <c r="P26" i="22"/>
  <c r="Q26" i="22"/>
  <c r="N26" i="22"/>
  <c r="O26" i="22"/>
  <c r="P25" i="22"/>
  <c r="Q25" i="22"/>
  <c r="N25" i="22"/>
  <c r="O25" i="22"/>
  <c r="P24" i="22"/>
  <c r="Q24" i="22"/>
  <c r="N24" i="22"/>
  <c r="O24" i="22"/>
  <c r="P23" i="22"/>
  <c r="Q23" i="22"/>
  <c r="N23" i="22"/>
  <c r="O23" i="22"/>
  <c r="P22" i="22"/>
  <c r="Q22" i="22"/>
  <c r="N22" i="22"/>
  <c r="O22" i="22"/>
  <c r="P21" i="22"/>
  <c r="Q21" i="22"/>
  <c r="N21" i="22"/>
  <c r="O21" i="22"/>
  <c r="P15" i="22"/>
  <c r="N15" i="22"/>
  <c r="O15" i="22"/>
  <c r="P14" i="22"/>
  <c r="Q14" i="22"/>
  <c r="N14" i="22"/>
  <c r="O14" i="22"/>
  <c r="P13" i="22"/>
  <c r="Q13" i="22"/>
  <c r="N13" i="22"/>
  <c r="O13" i="22"/>
  <c r="P12" i="22"/>
  <c r="Q12" i="22"/>
  <c r="N12" i="22"/>
  <c r="O12" i="22"/>
  <c r="P11" i="22"/>
  <c r="Q11" i="22"/>
  <c r="N11" i="22"/>
  <c r="O11" i="22"/>
  <c r="P5" i="22"/>
  <c r="N5" i="22"/>
  <c r="P4" i="22"/>
  <c r="N4" i="22"/>
  <c r="D24" i="22"/>
  <c r="E24" i="22"/>
  <c r="D25" i="22"/>
  <c r="E25" i="22"/>
  <c r="D26" i="22"/>
  <c r="E26" i="22"/>
  <c r="D27" i="22"/>
  <c r="E27" i="22"/>
  <c r="D23" i="22"/>
  <c r="E23" i="22"/>
  <c r="B24" i="22"/>
  <c r="C24" i="22"/>
  <c r="B25" i="22"/>
  <c r="C25" i="22"/>
  <c r="B26" i="22"/>
  <c r="C26" i="22"/>
  <c r="B27" i="22"/>
  <c r="C27" i="22"/>
  <c r="B23" i="22"/>
  <c r="C23" i="22"/>
  <c r="J5" i="22"/>
  <c r="K5" i="22"/>
  <c r="J6" i="22"/>
  <c r="K6" i="22"/>
  <c r="J8" i="22"/>
  <c r="K8" i="22"/>
  <c r="J9" i="22"/>
  <c r="K9" i="22"/>
  <c r="J10" i="22"/>
  <c r="K10" i="22"/>
  <c r="J11" i="22"/>
  <c r="K11" i="22"/>
  <c r="J12" i="22"/>
  <c r="K12" i="22"/>
  <c r="J13" i="22"/>
  <c r="K13" i="22"/>
  <c r="J14" i="22"/>
  <c r="K14" i="22"/>
  <c r="J15" i="22"/>
  <c r="K15" i="22"/>
  <c r="J16" i="22"/>
  <c r="K16" i="22"/>
  <c r="J17" i="22"/>
  <c r="K17" i="22"/>
  <c r="J18" i="22"/>
  <c r="K18" i="22"/>
  <c r="J19" i="22"/>
  <c r="K19" i="22"/>
  <c r="J20" i="22"/>
  <c r="K20" i="22"/>
  <c r="J21" i="22"/>
  <c r="K21" i="22"/>
  <c r="J22" i="22"/>
  <c r="K22" i="22"/>
  <c r="J23" i="22"/>
  <c r="K23" i="22"/>
  <c r="J24" i="22"/>
  <c r="K24" i="22"/>
  <c r="J25" i="22"/>
  <c r="K25" i="22"/>
  <c r="J26" i="22"/>
  <c r="K26" i="22"/>
  <c r="J27" i="22"/>
  <c r="K27" i="22"/>
  <c r="H5" i="22"/>
  <c r="I5" i="22"/>
  <c r="H6" i="22"/>
  <c r="I6" i="22"/>
  <c r="H7" i="22"/>
  <c r="I7" i="22"/>
  <c r="H8" i="22"/>
  <c r="I8" i="22"/>
  <c r="H9" i="22"/>
  <c r="I9" i="22"/>
  <c r="H10" i="22"/>
  <c r="I10" i="22"/>
  <c r="H11" i="22"/>
  <c r="I11" i="22"/>
  <c r="H12" i="22"/>
  <c r="I12" i="22"/>
  <c r="H13" i="22"/>
  <c r="I13" i="22"/>
  <c r="H14" i="22"/>
  <c r="I14" i="22"/>
  <c r="H15" i="22"/>
  <c r="I15" i="22"/>
  <c r="H16" i="22"/>
  <c r="I16" i="22"/>
  <c r="H17" i="22"/>
  <c r="I17" i="22"/>
  <c r="H18" i="22"/>
  <c r="I18" i="22"/>
  <c r="H19" i="22"/>
  <c r="I19" i="22"/>
  <c r="H20" i="22"/>
  <c r="I20" i="22"/>
  <c r="H21" i="22"/>
  <c r="I21" i="22"/>
  <c r="H22" i="22"/>
  <c r="I22" i="22"/>
  <c r="H23" i="22"/>
  <c r="I23" i="22"/>
  <c r="H24" i="22"/>
  <c r="I24" i="22"/>
  <c r="H25" i="22"/>
  <c r="I25" i="22"/>
  <c r="H26" i="22"/>
  <c r="I26" i="22"/>
  <c r="H27" i="22"/>
  <c r="I27" i="22"/>
  <c r="D5" i="22"/>
  <c r="E5" i="22"/>
  <c r="D6" i="22"/>
  <c r="E6" i="22"/>
  <c r="D7" i="22"/>
  <c r="E7" i="22"/>
  <c r="D8" i="22"/>
  <c r="E8" i="22"/>
  <c r="D9" i="22"/>
  <c r="E9" i="22"/>
  <c r="D10" i="22"/>
  <c r="E10" i="22"/>
  <c r="D11" i="22"/>
  <c r="E11" i="22"/>
  <c r="D12" i="22"/>
  <c r="E12" i="22"/>
  <c r="D13" i="22"/>
  <c r="E13" i="22"/>
  <c r="D14" i="22"/>
  <c r="E14" i="22"/>
  <c r="D15" i="22"/>
  <c r="E15" i="22"/>
  <c r="D16" i="22"/>
  <c r="E16" i="22"/>
  <c r="D17" i="22"/>
  <c r="E17" i="22"/>
  <c r="D4" i="22"/>
  <c r="E4" i="22"/>
  <c r="J4" i="22"/>
  <c r="K4" i="22"/>
  <c r="H4" i="22"/>
  <c r="I4" i="22"/>
  <c r="B5" i="22"/>
  <c r="C5" i="22"/>
  <c r="B6" i="22"/>
  <c r="C6" i="22"/>
  <c r="B7" i="22"/>
  <c r="C7" i="22"/>
  <c r="B8" i="22"/>
  <c r="C8" i="22"/>
  <c r="B9" i="22"/>
  <c r="C9" i="22"/>
  <c r="B10" i="22"/>
  <c r="C10" i="22"/>
  <c r="B11" i="22"/>
  <c r="C11" i="22"/>
  <c r="B12" i="22"/>
  <c r="C12" i="22"/>
  <c r="B13" i="22"/>
  <c r="C13" i="22"/>
  <c r="B14" i="22"/>
  <c r="C14" i="22"/>
  <c r="B15" i="22"/>
  <c r="C15" i="22"/>
  <c r="B16" i="22"/>
  <c r="C16" i="22"/>
  <c r="B17" i="22"/>
  <c r="C17" i="22"/>
  <c r="B4" i="22"/>
  <c r="C4" i="22"/>
  <c r="AI8" i="22"/>
  <c r="AC27" i="22"/>
  <c r="AC8" i="22"/>
  <c r="W22" i="22"/>
  <c r="Q28" i="22"/>
  <c r="E28" i="22"/>
  <c r="K28" i="22"/>
  <c r="E18" i="22"/>
  <c r="AG8" i="22"/>
  <c r="AC18" i="22"/>
  <c r="AA18" i="22"/>
  <c r="AA8" i="22"/>
  <c r="U22" i="22"/>
  <c r="Q15" i="22"/>
  <c r="Q16" i="22"/>
  <c r="C28" i="22"/>
  <c r="I28" i="22"/>
  <c r="C18" i="22"/>
  <c r="O16" i="22"/>
  <c r="AA27" i="22"/>
  <c r="O28" i="22"/>
  <c r="Q6" i="22"/>
  <c r="W30" i="22"/>
  <c r="W14" i="22"/>
  <c r="U14" i="22"/>
  <c r="U30" i="22"/>
  <c r="O6" i="22"/>
</calcChain>
</file>

<file path=xl/sharedStrings.xml><?xml version="1.0" encoding="utf-8"?>
<sst xmlns="http://schemas.openxmlformats.org/spreadsheetml/2006/main" count="1935" uniqueCount="927">
  <si>
    <t>Criterion</t>
  </si>
  <si>
    <t>Guidance</t>
  </si>
  <si>
    <t>Self-assessment</t>
  </si>
  <si>
    <t>RS assessment</t>
  </si>
  <si>
    <t>Comments</t>
  </si>
  <si>
    <t>Reference(s)</t>
  </si>
  <si>
    <t>Additional reference(s)</t>
  </si>
  <si>
    <t>To be completed by the programme</t>
  </si>
  <si>
    <t>To be completed by the RS assessor</t>
  </si>
  <si>
    <t>Response to RS assessment, if any</t>
  </si>
  <si>
    <t xml:space="preserve">E.g. auditor training on the basis of ISO 19011, according to ISO 14001, ISO 18001, SA 8000 or other sustainability-related standards. "Knowledge on related topics" means that auditors should not be new to environmental and social issues when they start engaging with your programme. A solid background understanding is needed to be able to carry out robust audits against environmental and social issues. </t>
  </si>
  <si>
    <t>For example, an agreement allowing you to take legal action in case claims and labels are misused</t>
  </si>
  <si>
    <t>Commitment to achieve the programme’s standard</t>
  </si>
  <si>
    <t>Board of directors (or equivalent body) regularly receives report on implementation of values, policies and commitments</t>
  </si>
  <si>
    <t>Environmental management system is ISO 14001 certified</t>
  </si>
  <si>
    <t xml:space="preserve">Responsible sourcing commitment </t>
  </si>
  <si>
    <t>Legal and signatory obligations are identified and understood</t>
  </si>
  <si>
    <t>Obligations are reflected in processes and activities</t>
  </si>
  <si>
    <t>Site compliance is monitored</t>
  </si>
  <si>
    <t>Legal developments are monitored</t>
  </si>
  <si>
    <t>Legal compliance evaluations are carried out</t>
  </si>
  <si>
    <t>Non-complying situations are addressed</t>
  </si>
  <si>
    <t>Records to demonstrate regulatory compliance are maintained</t>
  </si>
  <si>
    <t xml:space="preserve">Anti-corruption policy </t>
  </si>
  <si>
    <t>Procedures to implement and monitor application of anti-corruption policy</t>
  </si>
  <si>
    <t>Competencies necessary for workers to implement their roles and responsibilities determined. For roles designated in management system, ongoing education and training programme implemented</t>
  </si>
  <si>
    <t>Education, experience, received training and performance of workers regularly reviewed to identify competence gaps</t>
  </si>
  <si>
    <t>Where competence gaps are identified: Actions for workers to acquire and maintain necessary competence taken</t>
  </si>
  <si>
    <t>Evidence of worker competence retained</t>
  </si>
  <si>
    <t>Public formal OH&amp;S policy endorsed by senior management and applying to and being communicated to all workers</t>
  </si>
  <si>
    <t>OH&amp;S commitments aiming to eliminate OH&amp;S risks and to provide a healthy and safe working environment</t>
  </si>
  <si>
    <t>Documented OH&amp;S management system aligned with a recognised national or international OH&amp;S management system standard or recognised guidelines and covering full scope of processes, activities, products and services</t>
  </si>
  <si>
    <t>OH&amp;S responsibilities documented</t>
  </si>
  <si>
    <t>Applicable OH&amp;S laws and regulations identified and implemented</t>
  </si>
  <si>
    <t>Potential hazards and associated OH&amp;S risks identified and assessed</t>
  </si>
  <si>
    <t>Preventive and protective control measures aimed at eliminating hazards and reducing risks determined and implemented</t>
  </si>
  <si>
    <t>Workers consulted to ensure they have information on and comprehensive participation in OH&amp;S matters and decisions that affect them</t>
  </si>
  <si>
    <t>OH&amp;S education and training programmes for workers defined and implemented</t>
  </si>
  <si>
    <t>Formal mechanism to bring together workers and site management to discuss OH&amp;S-related issues and to engage workers in decisions on key OH&amp;S matters</t>
  </si>
  <si>
    <t>Balanced composition of worker-management mechanism with neither site management nor worker interests dominating</t>
  </si>
  <si>
    <t>Processes to build and ensure competence of individuals participating in mechanism</t>
  </si>
  <si>
    <t>Processes to encourage worker participation to improve OH&amp;S outcomes and provide mechanism for workers to raise, discuss and participate in the resolution of OH&amp;S concerns with senior management</t>
  </si>
  <si>
    <r>
      <t>In countries in which compensation for work-related injury, illness or death is not provided through a government scheme, collective bargaining agreement</t>
    </r>
    <r>
      <rPr>
        <sz val="11"/>
        <color theme="1"/>
        <rFont val="Calibri"/>
        <family val="2"/>
      </rPr>
      <t xml:space="preserve"> </t>
    </r>
    <r>
      <rPr>
        <sz val="11"/>
        <color rgb="FF000000"/>
        <rFont val="Calibri"/>
        <family val="2"/>
      </rPr>
      <t>or mandatory benefits by law: Commitment to cover the costs and losses associated with work-related injury, illness or death</t>
    </r>
  </si>
  <si>
    <t>Facilities, plants, infrastructure, equipment, materials and tools do not pose risk to health and risk of incidents and are maintained in safe working order</t>
  </si>
  <si>
    <t>Process to verify performance data and regularly disclose key aspects of OH&amp;S performance to the public</t>
  </si>
  <si>
    <t>Processes to identify and assess emergency situations on regular basis</t>
  </si>
  <si>
    <t>Workers and emergency responders trained and communication provided on emergency preparedness and response. Where relevant, communication also provided to local authorities, local communities and neighbouring organisations</t>
  </si>
  <si>
    <t xml:space="preserve">Effectiveness of emergency preparedness and response procedures tested and improved where necessary </t>
  </si>
  <si>
    <r>
      <t>Public policy</t>
    </r>
    <r>
      <rPr>
        <sz val="11"/>
        <color theme="1"/>
        <rFont val="Calibri"/>
        <family val="2"/>
      </rPr>
      <t xml:space="preserve"> </t>
    </r>
    <r>
      <rPr>
        <sz val="11"/>
        <color rgb="FF000000"/>
        <rFont val="Calibri"/>
        <family val="2"/>
      </rPr>
      <t>not to use or tolerate child labour</t>
    </r>
  </si>
  <si>
    <t>Where there is a risk of child labour being engaged or tolerated at the site: Procedures to investigate and address these risks, to take action to remove child labour where detected, ensuring the continued welfare of the child and, where the child is a primary provider, its family</t>
  </si>
  <si>
    <t>Procedure to identify the types of work that juveniles should not perform, to ensure they are not engaged in this kind of work, and to ensure they are not exposed to activities that might be hazardous or harmful to their health or safety</t>
  </si>
  <si>
    <r>
      <t>Public policy</t>
    </r>
    <r>
      <rPr>
        <sz val="11"/>
        <color theme="1"/>
        <rFont val="Calibri"/>
        <family val="2"/>
      </rPr>
      <t xml:space="preserve"> </t>
    </r>
    <r>
      <rPr>
        <sz val="11"/>
        <color rgb="FF000000"/>
        <rFont val="Calibri"/>
        <family val="2"/>
      </rPr>
      <t>not to use or tolerate forced or compulsory labour</t>
    </r>
  </si>
  <si>
    <t>Employment and recruitment agencies and other external providers of workers prohibited by site to use forced and compulsory labour</t>
  </si>
  <si>
    <t>Public policy on prohibition of discrimination in hiring and other employment practices, on providing equal pay for work of equal value and, where relevant, on ensuring that migrant workers are engaged on equivalent terms and conditions as non-migrant workers</t>
  </si>
  <si>
    <t>Procedures to analyse the risk of workers being affected by discrimination</t>
  </si>
  <si>
    <t>Employment and recruitment agencies and other external providers of workers prohibited by site to discriminate against workers</t>
  </si>
  <si>
    <t>Programme to promote inclusion, workforce diversity, gender equality and to create a non-discrimination culture among workers</t>
  </si>
  <si>
    <t>Data demonstrating that equal pay for work of equal value is provided</t>
  </si>
  <si>
    <t>Where national law restricts workers' organisations: Evidence that site respects and does not obstruct legal alternative means for workers to associate freely</t>
  </si>
  <si>
    <t>Where collective bargaining agreements exist: Evidence that site adheres to their provisions</t>
  </si>
  <si>
    <r>
      <t xml:space="preserve">Employment and recruitment agencies required to comply with site policy on </t>
    </r>
    <r>
      <rPr>
        <sz val="11"/>
        <color rgb="FF000000"/>
        <rFont val="Calibri"/>
        <family val="2"/>
      </rPr>
      <t>freedom of association and collective bargaining</t>
    </r>
  </si>
  <si>
    <t>Employment and recruitment agencies required to adhere to Collective Bargaining Agreements that apply to them. In the absence of an applicable Collective Bargaining Agreement: Required to pay legal minimum wage or prevailing industry standard conditions, whichever is the greater</t>
  </si>
  <si>
    <t>Processes to ensure and protect the health and safety of employment and recruitment agency workers on-site</t>
  </si>
  <si>
    <t>Workers’ representatives provided access to facilities suitable for carrying out their functions, such as designated non-work areas for communicating with workers</t>
  </si>
  <si>
    <t xml:space="preserve">Public policy prohibiting threats or use of undignified disciplinary practices </t>
  </si>
  <si>
    <t>Procedures developed together with workers and their legitimate representatives to analyse risk of undignified disciplinary practices being used or threatened to use</t>
  </si>
  <si>
    <t>Employment and recruitment agencies and other external providers of workers prohibited by site to use or threaten to use undignified disciplinary practices</t>
  </si>
  <si>
    <t>Procedure for workers and workers' representatives to voice concerns without fear of reprisal, intimidation or harassment, to do so anonymously, where legally accepted, and via a third-party mechanism</t>
  </si>
  <si>
    <t>Procedure to investigate concerns in an impartial and timely manner, including providing information to complainants about outcomes of investigation, maintaining confidentiality of the party or parties that raised the concern</t>
  </si>
  <si>
    <t>Mechanisms provided to workers and their representatives for suggesting improvements or changes to the workplace and to working conditions. Records kept of received suggestions and how they were considered</t>
  </si>
  <si>
    <t>Employment terms laid out in written contracts for all workers and communicated to them at beginning of working relationship and when terms change</t>
  </si>
  <si>
    <r>
      <t xml:space="preserve">Employment and recruitment agencies and other external providers of workers asked for terms of employment to be communicated to workers at beginning of working relationship and </t>
    </r>
    <r>
      <rPr>
        <sz val="11"/>
        <color theme="1"/>
        <rFont val="Calibri"/>
        <family val="2"/>
      </rPr>
      <t>when terms change</t>
    </r>
  </si>
  <si>
    <t>Public remuneration policy to pay at least the applicable legal minimum wage to all workers or the wage set through a collective agreement, whichever is higher. Where there is no legal minimum wage and no collective agreement: Pay prevailing industry standard. Workers are paid benefits required by law or contract, are rewarded for overtime hours at a premium, are paid in monetary means only and in full</t>
  </si>
  <si>
    <t>Procedure for accurate and timely payment of workers without unlawful wage deductions</t>
  </si>
  <si>
    <t>For each pay period, workers provided with timely and understandable pay statement with sufficient information to verify accurate payment for performed work</t>
  </si>
  <si>
    <t>Employment and recruitment agencies and other external providers of workers required to pay all workers on-site the applicable legal minimum wage or, where there is no legal minimum wage, the prevailing industry standard, plus any benefits required by law, pay them in monetary means only, in full and on time</t>
  </si>
  <si>
    <t>Where there are on-site shops: Ensure goods and services are not offered above regional market price and workers are not coerced into buying goods and services from these shops</t>
  </si>
  <si>
    <t>Where accommodation is provided: Must be offered at no more than the appropriate market rate</t>
  </si>
  <si>
    <t>If requested by workers’ representatives: Site commits to introduce a living wage for its workers</t>
  </si>
  <si>
    <t>Public policy on effective fatigue management, on voluntary acceptance of overtime work, provision of appropriate time off for meals and breaks, on paid annual leave of at least three working weeks after the worker reaches one year of service</t>
  </si>
  <si>
    <t>Employment and recruitment agencies and other external providers of workers explicitly bound to the provisions of site's public policy on working time</t>
  </si>
  <si>
    <t>Paid maternity leave of at least 12 weeks granted</t>
  </si>
  <si>
    <t>Where site activities allow this: Flexi-time working and reduction of working time to care for children or other dependents allowed</t>
  </si>
  <si>
    <t>Worker well-being promoted through provision of measures aimed at reconciling work and private life, supporting the health of workers and advancing their qualifications</t>
  </si>
  <si>
    <t>Measures to promote worker well-being made available to all workers employed directly by the site and communicated to them.</t>
  </si>
  <si>
    <t>Public policy on site's commitment to respect human rights</t>
  </si>
  <si>
    <t>Human rights-related actions communicated to workers and local communities</t>
  </si>
  <si>
    <t>Public policy on security arrangements that commits site to respect human rights and public freedoms</t>
  </si>
  <si>
    <t>In areas where there is a need for extensive measures to ensure security of people, property and assets: Site analyses options for managing risk, consults with government and local communities on security arrangements, uses armed security only when there is no reasonable alternative, communicates key aspects of security arrangements to local communities</t>
  </si>
  <si>
    <t>When operating in conflict-affected or high-risk areas: Site has public policy confirming that it does not tolerate any direct or indirect support to non-state armed groups or their affiliates who illegally control mine sites, transportation routes and/or upstream actors in the supply chain, illegally tax or extort money or minerals, intermediaries, or any companies</t>
  </si>
  <si>
    <t>For conflict-affected or high-risk areas: Procedures to monitor transactions, flows of funds and resources to ensure site is not directly or indirectly providing funding or support to non-state armed groups, to immediately suspend or discontinue engagement with business partners that are potentially linked to any party providing direct or indirect support to non-state armed groups</t>
  </si>
  <si>
    <t xml:space="preserve">Stakeholders who may be affected by or take interest in site have been identified  </t>
  </si>
  <si>
    <t>Interests and concerns, legal and customary rights of stakeholders are understood</t>
  </si>
  <si>
    <t>Stakeholders are consulted on accessible, culturally appropriate and inclusive methods of engagement. Site aims to remove potential barriers to engagement</t>
  </si>
  <si>
    <t>Stakeholder engagement plan is in place that requires regular engagement with stakeholders on issues that are relevant to them, to be done in good faith, based on timely and comprehensive information, with stakeholder input taken into account in business decisions and operations, and including feedback to stakeholders on how significant concerns have been taken into account by the site</t>
  </si>
  <si>
    <t>Records kept of key activities to implement stakeholder engagement plan, of received material input and actions taken in response to input</t>
  </si>
  <si>
    <t>Stakeholder engagement plan and outcomes of engagement regularly reviewed by senior management</t>
  </si>
  <si>
    <t>Grievance mechanism in place that is accessible to all stakeholders at no cost, is considerate of local customs, traditions, rules and legal systems, and ensures confidentially. Process, responsibilities, timeframes for addressing grievances and how party raising the concern will be informed of outcomes are described</t>
  </si>
  <si>
    <t>Stakeholders made aware of grievance mechanism</t>
  </si>
  <si>
    <t>Procedures to register and evaluate raised issues, develop response in consultation with party raising the concern and provide response to the party raising the concern, if party is known</t>
  </si>
  <si>
    <t xml:space="preserve">Where concerns have been raised that site has caused or contributed to adverse human rights impacts, a competent third party is involved in evaluating and developing response </t>
  </si>
  <si>
    <t>Site cooperates in legitimate processes for consideration of remediation and, if determined that site has caused or contributed to adverse human rights, community health or safety impacts, site provides for remediation and ceases or changes activity responsible for the impact</t>
  </si>
  <si>
    <t>Site involves local communities in monitoring and verifying that commitments made in response to grievances are appropriately implemented</t>
  </si>
  <si>
    <t>Together with stakeholders, site has identified which social and environmental topics are material to them</t>
  </si>
  <si>
    <t>Site collects information on material topics and verifies accuracy of that information</t>
  </si>
  <si>
    <t>Site regularly makes information on material topics available to the public at no cost, using easily accessible and culturally appropriate communication methods, providing a balanced view of site performance, reporting on actions site has taken or will take with respect to material topics, and ensuring comparability of information between reporting cycles</t>
  </si>
  <si>
    <t>Public commitment to safeguard rights and interests, cultures, customs and values of local communities and to maintain or improve social and economic well-being of local communities affected by site operations</t>
  </si>
  <si>
    <t>In consultation with local stakeholders, site has developed plan to implement its commitment to local communities. Plan describes actions, implementation timelines, resources to be made available, supports self-sustainment of those that receive support, considers marginalised community members, is made public in a clear and understandable manner through channels that are easily accessible for local stakeholders</t>
  </si>
  <si>
    <t>Together with local stakeholders, implementation of plan is monitored and plan is adjusted where needed to achieve its aims</t>
  </si>
  <si>
    <t>Where new activities or changes to existing activities are planned, site and affected indigenous peoples agree and document process for obtaining FPIC</t>
  </si>
  <si>
    <t>Site achieves FPIC prior to approval of new activities or changes to existing activities that might affect lands, natural resources or cultural heritage of traditional ownership or customarily used by indigenous peoples</t>
  </si>
  <si>
    <t>Negotiation outcomes and agreements reached between site and affected indigenous peoples are documented and approved by the parties as outlined in the FPIC process and are made accessible to the members of the affected indigenous peoples</t>
  </si>
  <si>
    <t xml:space="preserve">Procedure for identifying and dealing with cultural heritage in site’s area of influence, developed together with affected communities, following the mitigation hierarchy (avoid, minimise, restore, offset adverse impacts from site's activities), and ensuring continued access rights for affected communities to cultural heritage </t>
  </si>
  <si>
    <t>Procedure implemented in collaboration with affected communities</t>
  </si>
  <si>
    <r>
      <t>Where critical cultural heritage exists</t>
    </r>
    <r>
      <rPr>
        <sz val="11"/>
        <color rgb="FF000000"/>
        <rFont val="Calibri"/>
        <family val="2"/>
      </rPr>
      <t xml:space="preserve"> in the site's area of influence</t>
    </r>
    <r>
      <rPr>
        <sz val="11"/>
        <color rgb="FF141413"/>
        <rFont val="Calibri"/>
        <family val="2"/>
      </rPr>
      <t>: Site does not remove, significantly alter or damage it or instruct another party to do so, unless affected communities</t>
    </r>
    <r>
      <rPr>
        <sz val="11"/>
        <color theme="1"/>
        <rFont val="Calibri"/>
        <family val="2"/>
      </rPr>
      <t xml:space="preserve"> </t>
    </r>
    <r>
      <rPr>
        <sz val="11"/>
        <color rgb="FF141413"/>
        <rFont val="Calibri"/>
        <family val="2"/>
      </rPr>
      <t>request removal for the purpose of protection and preservation</t>
    </r>
  </si>
  <si>
    <t>Where cultural heritage sites or values of indigenous peoples may be impacted: Site applies FPIC process</t>
  </si>
  <si>
    <t>Where impact on cultural heritage occurs, effectiveness of mitigation measures monitored and actions to address any issues defined and implemented in cooperation with affected communities</t>
  </si>
  <si>
    <t>Where physical and economic displacement of communities is considered, site develops procedure to identify and assess risks and potential adverse impacts on affected community members, considers alternative operational set-ups to avoid or minimise displacement, includes affected communities in the process</t>
  </si>
  <si>
    <t>When physical displacement is unavoidable, site develops Resettlement and Compensation Action Plan in consultation with affected communities, monitors implementation together with affected communities and adjusts plan as necessary</t>
  </si>
  <si>
    <r>
      <t xml:space="preserve">When economic displacement is unavoidable, site </t>
    </r>
    <r>
      <rPr>
        <sz val="11"/>
        <color rgb="FF141413"/>
        <rFont val="Calibri"/>
        <family val="2"/>
      </rPr>
      <t xml:space="preserve">develops Livelihood Restoration Plan in consultation with affected </t>
    </r>
    <r>
      <rPr>
        <sz val="11"/>
        <color theme="1"/>
        <rFont val="Calibri"/>
        <family val="2"/>
      </rPr>
      <t>communities, monitors implementation together with affected communities and adjusts plan as necessary</t>
    </r>
  </si>
  <si>
    <t>When indigenous peoples are involved, site applies FPIC process</t>
  </si>
  <si>
    <r>
      <t>Site commissions competent third party to conduct a completion audit of the Resettlement Action Plan and</t>
    </r>
    <r>
      <rPr>
        <sz val="11"/>
        <color rgb="FF141413"/>
        <rFont val="Calibri"/>
        <family val="2"/>
      </rPr>
      <t xml:space="preserve"> Livelihood Restoration Plan</t>
    </r>
    <r>
      <rPr>
        <sz val="11"/>
        <color theme="1"/>
        <rFont val="Calibri"/>
        <family val="2"/>
      </rPr>
      <t xml:space="preserve"> and communicates audit results to the public</t>
    </r>
  </si>
  <si>
    <t>Publicly available ESG-related values, policies and commitments</t>
  </si>
  <si>
    <t>Board of directors (or equivalent body) oversees implementation of values, policies and commitments</t>
  </si>
  <si>
    <t>Senior management responsible for implementing values, policies and commitments</t>
  </si>
  <si>
    <r>
      <t xml:space="preserve">Implementation of </t>
    </r>
    <r>
      <rPr>
        <sz val="11"/>
        <color theme="1"/>
        <rFont val="Calibri"/>
        <family val="2"/>
      </rPr>
      <t xml:space="preserve">values, policies and commitments </t>
    </r>
    <r>
      <rPr>
        <sz val="11"/>
        <color rgb="FF000000"/>
        <rFont val="Calibri"/>
        <family val="2"/>
      </rPr>
      <t>monitored and actions to address gaps implemented</t>
    </r>
  </si>
  <si>
    <t>Procedures to implement responsible sourcing commitment</t>
  </si>
  <si>
    <t>ESG-related key performance indicators for personnel responsible for procurement</t>
  </si>
  <si>
    <t>Operations and activities have been analysed for risk of participating in corruption</t>
  </si>
  <si>
    <t>Procedures to investigate incidences of corruption and impose sanctions on employees and contractors</t>
  </si>
  <si>
    <t>Processes to verify legitimacy of cash transactions</t>
  </si>
  <si>
    <t>Criteria and approval processes for the offer and acceptance of third party financial and in-kind gifts</t>
  </si>
  <si>
    <t>In countries with a high corruption risk and in cases of public controversy: Effectiveness of anti-corruption procedures reviewed by an independent competent party</t>
  </si>
  <si>
    <t xml:space="preserve">Independent competent party: This may be an internal individual that has not been involved in the design and implementation of the subject matter </t>
  </si>
  <si>
    <t xml:space="preserve">Names of politically exposed persons and organisations that have received financial or in-kind contributions, and total monetary value they have received reported to public </t>
  </si>
  <si>
    <t>E.g. political parties, politicians, public officers and other. Monetary value may be reported in bands</t>
  </si>
  <si>
    <t>Names of business associations, charities and think tanks that have received direct or indirect financial or in-kind contributions, and total monetary value they have received (in bands) reported to public</t>
  </si>
  <si>
    <t>Monetary value may be reported in bands</t>
  </si>
  <si>
    <t>Processes to ensure workers are aware of their roles and responsibilities and are competent in their implementation</t>
  </si>
  <si>
    <t>E.g. ISO 45001</t>
  </si>
  <si>
    <t>Accountability for OH&amp;S assigned to senior management</t>
  </si>
  <si>
    <t xml:space="preserve">Incidents including near-misses and occurrences of occupational diseases reported on an ongoing basis, investigations undertaken and actions implemented to prevent incidents from re-occurring </t>
  </si>
  <si>
    <t xml:space="preserve">Senior management leadership and commitment demonstrated through OH&amp;S objectives and targets,  regular and effective management review of OH&amp;S risks, opportunities and performance </t>
  </si>
  <si>
    <t>Workers participating in mechanism freely chosen by their fellow workers</t>
  </si>
  <si>
    <t>Processes to ensure timely provision of comprehensive and accurate information to participants in worker-management mechanism</t>
  </si>
  <si>
    <t>Processes to provide care and support to injured or ill workers and support rehabilitation</t>
  </si>
  <si>
    <t>Applicable if the above applies: Procedures for determining and providing compensation to workers for work-related injury or illness, and for determining and providing compensation to worker’s dependents in the event of work-related death.</t>
  </si>
  <si>
    <t>Records kept on incidents of work-related injury, illness or death, of received claims to compensate for work-related injury, illness or death and how they have been dealt with</t>
  </si>
  <si>
    <t>Safe and healthy working environment for workers</t>
  </si>
  <si>
    <t>Working environment: E.g. clean and hygienic workplaces, sanitation areas, food storage and meals break areas, safe and accessible and free of charge drinking water, gender-appropriate sanitation facilities commensurate with number of workers</t>
  </si>
  <si>
    <t>Reasonable standards in relation to e.g. safety, security, repair and hygiene, with proper sanitation facilities, drinking water, and access to adequate power supply</t>
  </si>
  <si>
    <t>If there is on-site housing for workers: Housing maintained to reasonable standards</t>
  </si>
  <si>
    <t>OH&amp;S performance monitored and recorded through leading and lagging indicators. Performance regularly reviewed by senior management and worker-management mechanism and necessary actions to improve OH&amp;S outcomes taken</t>
  </si>
  <si>
    <t>Emergency preparedness and response procedures to avoid and minimise loss of life, injuries and damage to property, health and social well-being of its workers, local communities and the environment</t>
  </si>
  <si>
    <t>Workers engaged in development and regular testing of emergency preparedness and response procedures. If local communities or neighbouring organisations might be affected by emergencies: Local authorities and emergency responders engaged in development and testing</t>
  </si>
  <si>
    <t>Cost of reparation for accidents and emergency situations anticipated and insured against, so that funds are available for effective emergency response, compensation payments, injury or loss of life, and for recovery and reconstruction</t>
  </si>
  <si>
    <t>Employment and recruitment agencies and other external providers of workers prohibited by site to use child labour</t>
  </si>
  <si>
    <t>Procedures to identify and assess risk of engaging in or tolerating child labour at the site</t>
  </si>
  <si>
    <t>Procedures to identify and assess risk of forced or compulsory labour being used at the site</t>
  </si>
  <si>
    <t>Where there is a risk of forced or compulsory labour at the site: Procedures to investigate and address these risks, to take action to remove forced and compulsory labour where it is detected, ensuring the continued welfare of the workers in question.</t>
  </si>
  <si>
    <t>Where there is a risk that workers are affected by discrimination: Procedures to investigate and address these risks and  incidents of discrimination</t>
  </si>
  <si>
    <t>Public policy on freedom of assication and collective bargaining for workers, without interference, opposition, discrimination, retaliation or harassment by site</t>
  </si>
  <si>
    <t>Process for engaging in collective bargaining processes in good faith</t>
  </si>
  <si>
    <t>Good faith means providing workers’ representatives and workers’ organisations with the information they need and in a timely manner, by not hiring replacement workers or using agency personnel as a strategy to stop legal strikes, support a lockout, or avoid negotiating in good faith</t>
  </si>
  <si>
    <t>Right of employment and recruitment agency workers to collectively bargain is respected, and their freedom of association is respected</t>
  </si>
  <si>
    <t>Where there is a risk that the site causes or tolerates undignified disciplinary practices: Procedures to investigate and address these risks and any incidents of undignified disciplinary practices being used or threatened to use</t>
  </si>
  <si>
    <t>Workers and their representatives made aware of site's procedures and how to access them</t>
  </si>
  <si>
    <t>Employment terms should include workers' rights under national labour and employment law, days and hours of work, payment, overtime, compensation, and benefits, applicable collective agreements, pay structure and pay periods</t>
  </si>
  <si>
    <t>Human rights-related risks and adverse impacts that site causes or contributes to have been identified, are reviewed on a regular basis and informed by input from internal and external stakeholders</t>
  </si>
  <si>
    <t>Where site causes or contributes to human rights-related risks or adverse impacts: Procedures to identify root causes and to define actions to prevent and mitigate risks and adverse impacts</t>
  </si>
  <si>
    <t>Effectiveness of site's procedures for preventing and mitigating human rights-related risks and adverse impacts regularly verified by competent independent party. In case of controversy in relation to human rights impacts: Verification conducted by competent third party</t>
  </si>
  <si>
    <r>
      <t xml:space="preserve">Procedures for </t>
    </r>
    <r>
      <rPr>
        <sz val="11"/>
        <color rgb="FF000000"/>
        <rFont val="Calibri"/>
        <family val="2"/>
      </rPr>
      <t>screening of security providers on involvement in human rights abuses and illegal practices, for regular training of security providers on roles and appropriate behaviour, for deployment of security providers, for monitoring of their conduct, for investigating allegations of human rights abuses by security providers</t>
    </r>
  </si>
  <si>
    <t xml:space="preserve">Commitment to prevent and continually reduce noise and vibration. </t>
  </si>
  <si>
    <t>Ongoing monitoring programme for fully and partly controlled facilities, baseline values established to identify changes to noise and vibration levels</t>
  </si>
  <si>
    <t>Where feasibility established, target levels and time-bound action plans to prevent and reduce noise and vibration defined</t>
  </si>
  <si>
    <t xml:space="preserve">Site tracks performance against noise and vibration action plans, revises and amends plans as needed </t>
  </si>
  <si>
    <t>Review of operations and maintenance practices to identify potential opportunities to prevent or reduce noise and vibration, feasibility of implementation of identified prevention and reduction opportunities analysed</t>
  </si>
  <si>
    <t>Prevention and reduction to get below legally permitted levels</t>
  </si>
  <si>
    <t>Effectiveness of noise and vibration reduction plans regularly verified by a competent party. Where there is controversy in relation to noise and vibration, a mitigation plan is implemented and effectiveness of the plan is verified by a competent third party</t>
  </si>
  <si>
    <t>This refers to the emissions identified in the European Union's (EU) Air Quality Standards</t>
  </si>
  <si>
    <t>For emissions to air with adverse impacts on communities or the environment, there is an ongoing programme or site is taking part in a regional programme to monitor point source emissions from fully or partly controlled facilities and that establishes baseline values to allow identification of changes to air emission levels</t>
  </si>
  <si>
    <t>Ongoing programme or participation in regional programme to monitor emissions to air with adverse impacts on communities or the environment from point sources of fully and partly controlled facilities. Baseline values established to identify changes to air emission levels</t>
  </si>
  <si>
    <t>Review of operations and maintenance practices to identify potential opportunities to prevent or reduce point-source, diffuse and fugitive adverse emissions to air feasibility of implementation of identified prevention and reduction opportunities analysed</t>
  </si>
  <si>
    <t>Where feasibility established, target levels and time-bound action plans to prevent and reduce point-source adverse emissions to air</t>
  </si>
  <si>
    <t>Site tracks performance against air emissions action plans, revises and amends plans as needed</t>
  </si>
  <si>
    <t>Effectiveness of air emissions reduction plans regularly verified by a competent party. Where there is controversy in relation to air emissions, a mitigation plan is implemented and effectiveness of the plan is verified by a competent third party</t>
  </si>
  <si>
    <t>Commitment to prevent and continually reduce adverse emissions to air</t>
  </si>
  <si>
    <t>Adverse emissions: This refers to the emissions identified in the European Union's (EU) Air Quality Standards</t>
  </si>
  <si>
    <t>Preventive maintenance programme to avoid spills and leakage, including regular inspections and testing of structures, equipment and systems, definition of corrective and preventive action where necessary to ensure structures, equipment and systems are in proper working order, keeping of preventive maintenance records</t>
  </si>
  <si>
    <t>Procedures for managing impact from spills and leakage, including how impact from spills and leakage is analysed and assessed, how mitigation and remediation of impacts from spills and leakage is managed and monitored</t>
  </si>
  <si>
    <t>Effectiveness of prevention programme and management procedures for spills and leakage regularly verified by competent party. In case of controversy in relation to spills and leakage, mitigation plan is implemented and effectiveness of plan is verified by a competent third party</t>
  </si>
  <si>
    <t>Site implements a waste and production residues management plan that applies the waste management hierarchy to reduce adverse impacts on humans and the environment</t>
  </si>
  <si>
    <r>
      <t>As part of strategy, site outlines measures for avoiding and mitigating risks and impacts from generation, storage, handling, treatment, transportation and disposal of the different types of accruing waste and production residues, and d</t>
    </r>
    <r>
      <rPr>
        <sz val="11"/>
        <color rgb="FF000000"/>
        <rFont val="Calibri"/>
        <family val="2"/>
      </rPr>
      <t xml:space="preserve">efines targets and time-bound plans to reduce </t>
    </r>
    <r>
      <rPr>
        <sz val="11"/>
        <color theme="1"/>
        <rFont val="Calibri"/>
        <family val="2"/>
      </rPr>
      <t>the amount of waste that is landfilled on-site or off-site</t>
    </r>
  </si>
  <si>
    <t>Applies a policy that generally prohibits the discharge of production residues to riverine, submarine and lake environments</t>
  </si>
  <si>
    <t>Site addresses risks and impacts on humans and the environment associated with the off-site movement and transportation of its accrued waste and production residues, including where site contracts third parties to conduct these activities on the site's behalf</t>
  </si>
  <si>
    <t>When third parties conduct hazardous waste and production residues storage, transportation and disposal on behalf of the site, site requires chain of custody and ownership documentation to the final destination</t>
  </si>
  <si>
    <t xml:space="preserve">Any on-site or off-site storage areas that the site uses effectively prevent release of production residues and leachates to the environment, considering potentially catastrophic events such as floods and earthquakes, are routinely checked and controlled by competent parties to ensure their integrity </t>
  </si>
  <si>
    <t>Site tracks its performance on managing waste and production residues and has evidence of effective strategy implementation</t>
  </si>
  <si>
    <t>Effective implementation of site's waste and residues management plan is regularly verified by a competent party. In case of controversy in relation to waste and production residues, site implements a mitigation plan, with effectiveness of the plan being verified by a competent third party</t>
  </si>
  <si>
    <t>Site’s water-related area of influence has been defined, taking account of the catchment(s) that the site affects and relies on. Area of influence is reviewed on regular basis</t>
  </si>
  <si>
    <t xml:space="preserve">Site contributes to integrated water resource management and policies by engaging in water governance fora or, where these do not exist, by initiating such a forum or engaging in other similar platforms </t>
  </si>
  <si>
    <t>Site works with relevant stakeholders in its area of influence to identify and understand current and potential future uses of water and shared water challenges of the catchment area. Analysis is updated on a regular basis and considers seasonal and temporal variability of surface and subsurface waters, climate change projections, anticipated population growth, natural and built water-related infrastructure, presence and location of scarce or stressed water sources</t>
  </si>
  <si>
    <t>Site’s direct and ultimate water sources and direct and ultimate water bodies to which discharges are returned are recorded and updated as needed</t>
  </si>
  <si>
    <t>Site maintains a water balance and calculates its water use efficiency</t>
  </si>
  <si>
    <r>
      <t xml:space="preserve">Site monitors and keeps records of water emissions. Sampling of water is sufficiently frequent to detect and allow management to respond effectively to significant changes, is timed so that it takes account of seasonal fluctuations, storm and extreme events that may cause changes in water characteristics, always occurs at the same specified points upstream of its water sources and downstream of a wastewater discharge point, considers relevant </t>
    </r>
    <r>
      <rPr>
        <sz val="11"/>
        <color theme="1"/>
        <rFont val="Calibri"/>
        <family val="2"/>
      </rPr>
      <t>physical, chemical and biological aspects of water quality, e</t>
    </r>
    <r>
      <rPr>
        <sz val="11"/>
        <color rgb="FF000000"/>
        <rFont val="Calibri"/>
        <family val="2"/>
      </rPr>
      <t>stablishes thresholds aimed at providing early warning of negative changes in water characteristics</t>
    </r>
  </si>
  <si>
    <t xml:space="preserve">In the absence of applicable regulatory standards, site adopts and makes publicly available specific water quality objectives that have been established using credible methodologies and that are in line with prevailing water quality standards. </t>
  </si>
  <si>
    <t>Credible methodologies: Examples are the AWS International Water Stewardship Standard, Version 2.0 or the United States Environmental Protection Agency (US EPA) National Recommended Water Quality Criteria</t>
  </si>
  <si>
    <t>Site has identified and assessed its current and potential future water-related environmental and social adverse impacts, considering the quantity and quality of water use and discharges, extreme events, and taking account of stakeholder views. Assessment is updated regularly and in the case of significant changes to site operations</t>
  </si>
  <si>
    <t>Site encourages other commercial water users in its area of influence to conduct their own environmental and social adverse impact assessments</t>
  </si>
  <si>
    <t>Site uses its best efforts to combine the findings of its own and other commercial water users’ environmental and social adverse impact assessment to understand cumulative impacts in its area of influence</t>
  </si>
  <si>
    <t>Site integrates water considerations in its business planning</t>
  </si>
  <si>
    <r>
      <t xml:space="preserve">Site engages </t>
    </r>
    <r>
      <rPr>
        <sz val="11"/>
        <color rgb="FF000000"/>
        <rFont val="Calibri"/>
        <family val="2"/>
      </rPr>
      <t>stakeholders</t>
    </r>
    <r>
      <rPr>
        <sz val="11"/>
        <color theme="1"/>
        <rFont val="Calibri"/>
        <family val="2"/>
      </rPr>
      <t xml:space="preserve"> in area of influence in development and maintenance of a water stewardship plan. Plan sets time-bound targets for water use efficiency and quality and for minimisation of adverse impacts on communities or the environment resulting from water discharges. Plan outlines how site will contribute to addressing shared water catchment challenges and relieving scarce and stressed water sources. Plan is regularly updated and made available to the public</t>
    </r>
  </si>
  <si>
    <t>Water stewardship plan is implemented and site tracks performance against plan. Where progress is lacking, site reviews and adjusts plan</t>
  </si>
  <si>
    <t>Public commitment to respect protected and conserved areas and to effectively manage adverse impacts on biodiversity in its area of influence in line with the mitigation hierarchy</t>
  </si>
  <si>
    <r>
      <t>Site does not initiate activities or plan associated facilities in or immediately adjacent to World Heritage sites, protected areas of the IUCN management categories I-VI and conservation areas protected under national or local law, i</t>
    </r>
    <r>
      <rPr>
        <sz val="11"/>
        <color theme="1"/>
        <rFont val="Calibri"/>
        <family val="2"/>
      </rPr>
      <t>ndigenous and community-conserved areas</t>
    </r>
    <r>
      <rPr>
        <sz val="11"/>
        <color rgb="FF000000"/>
        <rFont val="Calibri"/>
        <family val="2"/>
      </rPr>
      <t xml:space="preserve"> (ICCAs) unless such activities are endorsed with the Free, Prior and Informed consent of the affected peoples and communities, Ramsar sites, Key Biodiversity Areas (KBAs)</t>
    </r>
  </si>
  <si>
    <t>In case of natural habitat, site does not significantly convert or degrade, unless all of the following are demonstrated: No other viable alternatives for development on modified habitat exist within the region, consultation has established the views of stakeholders with respect to the extent of conversion and degradation, any conversion or degradation is mitigated according to the mitigation hierarchy and designed to achieve no net loss for biodiversity</t>
  </si>
  <si>
    <t>In the case of critical habitat, site does not implement any activities or plan infrastructure, unless all of the following are demonstrated: No other viable alternatives for development on modified or natural habitat that are not critical exist within the region, activities and infrastructure do not lead to adverse impacts on those biodiversity values that constitute the critical habitat, and on the ecological processes supporting those biodiversity values, activities do not lead to a net reduction in the global, national or regional population of any critically endangered or endangered species</t>
  </si>
  <si>
    <t>In the event of downgrading, downsizing or degazettement of World Heritage Sites, Ramsar sites or protected areas of the IUCN categories I-VI, the site continues its no-go policy</t>
  </si>
  <si>
    <t>Where a World Heritage site, Ramsar site or officially protected area is established in, around or adjacent to the area of activity of an existing site, site ensures that its activities do not lead to adverse impacts on those values for which the World Heritage site, Ramsar site or protected area was designated</t>
  </si>
  <si>
    <r>
      <t xml:space="preserve">Site has identified and assessed the biodiversity risks and adverse impacts in its area of influence that result from its activities. Assessment has </t>
    </r>
    <r>
      <rPr>
        <sz val="11"/>
        <color rgb="FF000000"/>
        <rFont val="Calibri"/>
        <family val="2"/>
      </rPr>
      <t>taken account of risks to and adverse impacts on protected and community-conserved areas</t>
    </r>
    <r>
      <rPr>
        <sz val="11"/>
        <color theme="1"/>
        <rFont val="Calibri"/>
        <family val="2"/>
      </rPr>
      <t xml:space="preserve"> and Ramsar sites</t>
    </r>
    <r>
      <rPr>
        <sz val="11"/>
        <color rgb="FF000000"/>
        <rFont val="Calibri"/>
        <family val="2"/>
      </rPr>
      <t>, s</t>
    </r>
    <r>
      <rPr>
        <sz val="11"/>
        <color theme="1"/>
        <rFont val="Calibri"/>
        <family val="2"/>
      </rPr>
      <t xml:space="preserve">pecies on the IUCN Red List of Threatened Species, </t>
    </r>
    <r>
      <rPr>
        <sz val="11"/>
        <color rgb="FF000000"/>
        <rFont val="Calibri"/>
        <family val="2"/>
      </rPr>
      <t>Key Biodiversity Areas, n</t>
    </r>
    <r>
      <rPr>
        <sz val="11"/>
        <color theme="1"/>
        <rFont val="Calibri"/>
        <family val="2"/>
      </rPr>
      <t>atural and critical habitat, as well as modified habitat with significant biodiversity value</t>
    </r>
  </si>
  <si>
    <t>Site implements a management plan to address biodiversity risks and impacts in its area of influence that result from its activities. The management plan follows the mitigation hierarchy, aims to achieve no net loss for natural habitat and a net gain for critical habitat where residual impacts are expected, is responsive to changing conditions and the results of monitoring. Where offsets are part of the plan, these are developed in line with current best practice</t>
  </si>
  <si>
    <r>
      <t>Site's biodiversity risks and impact assessment and management plan have been verified as being adequate and comprehensive</t>
    </r>
    <r>
      <rPr>
        <sz val="11"/>
        <color rgb="FF000000"/>
        <rFont val="Calibri"/>
        <family val="2"/>
      </rPr>
      <t xml:space="preserve"> by a competent </t>
    </r>
    <r>
      <rPr>
        <sz val="11"/>
        <color theme="1"/>
        <rFont val="Calibri"/>
        <family val="2"/>
      </rPr>
      <t xml:space="preserve">independent </t>
    </r>
    <r>
      <rPr>
        <sz val="11"/>
        <color rgb="FF000000"/>
        <rFont val="Calibri"/>
        <family val="2"/>
      </rPr>
      <t>party</t>
    </r>
  </si>
  <si>
    <r>
      <t>In case of controversy, site’s activities have been verified by a competent</t>
    </r>
    <r>
      <rPr>
        <sz val="11"/>
        <color theme="1"/>
        <rFont val="Calibri"/>
        <family val="2"/>
      </rPr>
      <t xml:space="preserve"> independent party </t>
    </r>
    <r>
      <rPr>
        <sz val="11"/>
        <color rgb="FF000000"/>
        <rFont val="Calibri"/>
        <family val="2"/>
      </rPr>
      <t>as having no adverse impact on World Heritage sites, protected and conserved areas</t>
    </r>
    <r>
      <rPr>
        <sz val="11"/>
        <color theme="1"/>
        <rFont val="Calibri"/>
        <family val="2"/>
      </rPr>
      <t>, indigenous and community-conserved areas, Ramsar sites</t>
    </r>
    <r>
      <rPr>
        <sz val="11"/>
        <color rgb="FF000000"/>
        <rFont val="Calibri"/>
        <family val="2"/>
      </rPr>
      <t xml:space="preserve"> or Key Biodiversity Areas</t>
    </r>
  </si>
  <si>
    <t>If you do review progress on goals and objectives but not in a comprehensive manner or not regularly (i.e. at least every 2 years), your response should be "Partially met"</t>
  </si>
  <si>
    <t>Where small-scale or artisanal operators are covered by your programme, you might offer a group certification model or similar for these types of operators where not all sites might have to be third-party audited. This would still allow your programme to achieve "Met"</t>
  </si>
  <si>
    <t>Management system covers main ESG risks and adverse impacts, contains provisions to monitor, prevent and mitigate impacts, and key performance indicators for the main ESG issues</t>
  </si>
  <si>
    <t>Repercussions might be, for example, increased auditing, supension of membership or certification, decertification</t>
  </si>
  <si>
    <t>Requirements for such a management system are described, for example, in ISO 17021 and ISO 9001.
If a programme uses individual auditors rather than audit firms as assurance providers, the auditors should be required to have project management experience</t>
  </si>
  <si>
    <t>Corporate owner of site has a publicly available commitment to achieve Net Zero emissions by 2050 or earlier</t>
  </si>
  <si>
    <t>Corporate owner of site has a strategy for achieving its corporate level GHG emissions target(s), outlining implementation timelines, enabling conditions and specific actions, including policy engagement, it is committed to take to help bring these conditions about</t>
  </si>
  <si>
    <t>Corporate owner of site regularly reviews implementation of strategy, documents findings of review and updates strategy accordingly</t>
  </si>
  <si>
    <t>Review shows that corporate owner is implementing strategy effectively over time</t>
  </si>
  <si>
    <t>Corporate owner of site has allocated responsibility for oversight of climate-related risk and opportunity to board level</t>
  </si>
  <si>
    <t>Corporate owner of site is committed to implement the core recommendations of the Task Force on Climate-Related Financial Disclosures (TCFD) within three years of applying for the site’s next full audit</t>
  </si>
  <si>
    <r>
      <t>Total direct (Scope 1) GHG (CO</t>
    </r>
    <r>
      <rPr>
        <vertAlign val="subscript"/>
        <sz val="11"/>
        <color theme="1"/>
        <rFont val="Calibri"/>
        <family val="2"/>
      </rPr>
      <t>2</t>
    </r>
    <r>
      <rPr>
        <sz val="11"/>
        <color theme="1"/>
        <rFont val="Calibri"/>
        <family val="2"/>
      </rPr>
      <t xml:space="preserve"> e) emissions for the site are measured, recorded and verified in line with an applicable, recognised international and/or regional standard</t>
    </r>
  </si>
  <si>
    <r>
      <t>Total indirect (Scope 2) GHG (CO</t>
    </r>
    <r>
      <rPr>
        <vertAlign val="subscript"/>
        <sz val="11"/>
        <color theme="1"/>
        <rFont val="Calibri"/>
        <family val="2"/>
      </rPr>
      <t>2</t>
    </r>
    <r>
      <rPr>
        <sz val="11"/>
        <color theme="1"/>
        <rFont val="Calibri"/>
        <family val="2"/>
      </rPr>
      <t xml:space="preserve"> e) emissions for the site are measured, recorded and verified in line with an applicable, recognised international and/or regional standard</t>
    </r>
  </si>
  <si>
    <t>Note that mine sites are not expected to calculate their upstream or downstream (Scope 3) emissions</t>
  </si>
  <si>
    <r>
      <t>The GHG emissions intensity for the site’s production (metric tonnes of CO</t>
    </r>
    <r>
      <rPr>
        <vertAlign val="subscript"/>
        <sz val="11"/>
        <color theme="1"/>
        <rFont val="Calibri"/>
        <family val="2"/>
      </rPr>
      <t>2</t>
    </r>
    <r>
      <rPr>
        <sz val="11"/>
        <color theme="1"/>
        <rFont val="Calibri"/>
        <family val="2"/>
      </rPr>
      <t xml:space="preserve"> e/ metric tonne material produced) is calculated in line with an applicable, recognised international and/or regional standard</t>
    </r>
  </si>
  <si>
    <t>Medium-term GHG emissions target for the site is in place and is in line with the corporate owner’s medium-term carbon emissions target for all its sites</t>
  </si>
  <si>
    <t xml:space="preserve">Where the GHG emissions associated with the use of imported electricity are significant, there is a medium-term target to reduce the net GHG emissions associated with the site’s use of imported electricity </t>
  </si>
  <si>
    <r>
      <t>Plans in place, approved by senior management, to achieve the site’s GHG emissions target(s) within the specified timelines. Plans include milestones,</t>
    </r>
    <r>
      <rPr>
        <b/>
        <sz val="11"/>
        <color theme="1"/>
        <rFont val="Calibri"/>
        <family val="2"/>
      </rPr>
      <t xml:space="preserve"> </t>
    </r>
    <r>
      <rPr>
        <sz val="11"/>
        <color theme="1"/>
        <rFont val="Calibri"/>
        <family val="2"/>
      </rPr>
      <t>quantification of site’s reduction of direct GHG (CO</t>
    </r>
    <r>
      <rPr>
        <vertAlign val="subscript"/>
        <sz val="11"/>
        <color theme="1"/>
        <rFont val="Calibri"/>
        <family val="2"/>
      </rPr>
      <t>2</t>
    </r>
    <r>
      <rPr>
        <sz val="11"/>
        <color theme="1"/>
        <rFont val="Calibri"/>
        <family val="2"/>
      </rPr>
      <t xml:space="preserve"> e) or CO</t>
    </r>
    <r>
      <rPr>
        <vertAlign val="subscript"/>
        <sz val="11"/>
        <color theme="1"/>
        <rFont val="Calibri"/>
        <family val="2"/>
      </rPr>
      <t>2</t>
    </r>
    <r>
      <rPr>
        <sz val="11"/>
        <color theme="1"/>
        <rFont val="Calibri"/>
        <family val="2"/>
      </rPr>
      <t xml:space="preserve"> emissions,</t>
    </r>
    <r>
      <rPr>
        <b/>
        <sz val="11"/>
        <color theme="1"/>
        <rFont val="Calibri"/>
        <family val="2"/>
      </rPr>
      <t xml:space="preserve"> </t>
    </r>
    <r>
      <rPr>
        <sz val="11"/>
        <color theme="1"/>
        <rFont val="Calibri"/>
        <family val="2"/>
      </rPr>
      <t>specification of the international or regional standard used to measure progress, a description of what is included or excluded in plan</t>
    </r>
  </si>
  <si>
    <r>
      <t>The plans consider</t>
    </r>
    <r>
      <rPr>
        <b/>
        <sz val="11"/>
        <color theme="1"/>
        <rFont val="Calibri"/>
        <family val="2"/>
      </rPr>
      <t xml:space="preserve"> </t>
    </r>
    <r>
      <rPr>
        <sz val="11"/>
        <color theme="1"/>
        <rFont val="Calibri"/>
        <family val="2"/>
      </rPr>
      <t>the technology, equipment, management system necessary to achieve the targets, the associated costs, how to finance any proposed technology or equipment, the external conditions that will need to be in place for the plan to be successfully implemented, or conditions that might prevent successful implementation</t>
    </r>
  </si>
  <si>
    <t>Progress on implementation of plans is monitored and regularly reported to site’s board (or equivalent oversight body), and the plans are updated if appropriate</t>
  </si>
  <si>
    <t>Site’s medium-term targets and progress towards achieving targets are reported publicly on a regular basis</t>
  </si>
  <si>
    <t>The following site-based information is publicly and annually reported: 
 _Site’s total GHG emissions associated with its use of imported electricity
_Any offsetting arrangements for the site’s GHG emissions
_Any GHG (CO2 e) emissions that are considered to be ‘credit emissions’ for the site
_Site’s total GHG (CO2 e) emissions
_Total GHG emissions intensity of the material(s) produced at the site (metric tonnes of CO2 e/ metric tonne material produced)
_The basis for the site’s measurement of GHG emissions intensity (i.e. the used standard(s), including an explanation of any variation in the application of the standard(s))</t>
  </si>
  <si>
    <t>Site consults with workers, affected communities and local authorities on decommissioning, closure and post-closure plans, as applicable</t>
  </si>
  <si>
    <t>Decommissioning or closure and post-closure plans are approved by the site's senior management</t>
  </si>
  <si>
    <t>Plans include implementation cost and timeline estimates, provisions to mitigate adverse social and economic impacts on workers and local communities, provisions to ensure that ecosystems and habitats are not degraded due to decommissioning and closure, and they contain mechanisms for contingency and response planning and implementation</t>
  </si>
  <si>
    <t>In case of closure, plan takes account of community preferences, describe the future use of facilities and infrastructure, where these are known, and include provisions for post-closure monitoring and maintenance of plan implementation</t>
  </si>
  <si>
    <t>In case of decommissioning, plan describes measures to maintain idle facilities and infrastructure and protect them from risk such as water damage or fire</t>
  </si>
  <si>
    <t>There are financial arrangements in place that cover the full implementation cost for the decommissioning, closure and post-closure plans, that guarantee that the full cost will be covered irrespective of the site's finances at the time of decommissioning or closure</t>
  </si>
  <si>
    <t>The financial arrangements are approved by site senior management and are reviewed by them to ensure their continued adequacy in case of major changes to operations</t>
  </si>
  <si>
    <t>Site makes a summary of its decommissioning, closure and post-closure plans, financial assurance arrangements and any revisions thereof available to the public at no cost, and provides contact details for stakeholders to get more information</t>
  </si>
  <si>
    <r>
      <rPr>
        <b/>
        <sz val="11"/>
        <rFont val="Calibri (Textkörper)"/>
      </rPr>
      <t xml:space="preserve">1.1 Sustainability goals and objectives
</t>
    </r>
    <r>
      <rPr>
        <sz val="11"/>
        <rFont val="Calibri (Textkörper)"/>
      </rPr>
      <t xml:space="preserve">
Has your organisation adopted sustainability goals and objectives for the programme that are publicly available?</t>
    </r>
  </si>
  <si>
    <r>
      <rPr>
        <b/>
        <sz val="11"/>
        <rFont val="Calibri (Textkörper)"/>
      </rPr>
      <t>1.2 Sustainability strategy</t>
    </r>
    <r>
      <rPr>
        <sz val="11"/>
        <rFont val="Calibri (Textkörper)"/>
      </rPr>
      <t xml:space="preserve">
Do you have a publicly available strategy for meeting these goals and objectives?</t>
    </r>
  </si>
  <si>
    <r>
      <rPr>
        <b/>
        <sz val="11"/>
        <rFont val="Calibri (Textkörper)"/>
      </rPr>
      <t>1.3 Reviewing progress on goals and objectives</t>
    </r>
    <r>
      <rPr>
        <sz val="11"/>
        <rFont val="Calibri (Textkörper)"/>
      </rPr>
      <t xml:space="preserve">
Do you regularly review progress in achieving these goals and objectives and take on board any lessons learned from the review?</t>
    </r>
  </si>
  <si>
    <r>
      <rPr>
        <b/>
        <sz val="11"/>
        <rFont val="Calibri (Textkörper)"/>
      </rPr>
      <t xml:space="preserve">1.8 Income sources
</t>
    </r>
    <r>
      <rPr>
        <sz val="11"/>
        <rFont val="Calibri (Textkörper)"/>
      </rPr>
      <t>Do you make quantitative information on your income sources publicly available?</t>
    </r>
  </si>
  <si>
    <r>
      <rPr>
        <b/>
        <sz val="11"/>
        <color theme="1"/>
        <rFont val="Calibri (Textkörper)"/>
      </rPr>
      <t xml:space="preserve">1.11 Information on standard development
</t>
    </r>
    <r>
      <rPr>
        <sz val="11"/>
        <color theme="1"/>
        <rFont val="Calibri (Textkörper)"/>
      </rPr>
      <t xml:space="preserve">
Do you make publicly available information about how your standard is developed and revised and how decisions on standard content are taken?</t>
    </r>
  </si>
  <si>
    <r>
      <rPr>
        <b/>
        <sz val="11"/>
        <color theme="1"/>
        <rFont val="Calibri (Textkörper)"/>
      </rPr>
      <t xml:space="preserve">1.13 Received stakeholder input
</t>
    </r>
    <r>
      <rPr>
        <sz val="11"/>
        <color theme="1"/>
        <rFont val="Calibri (Textkörper)"/>
      </rPr>
      <t xml:space="preserve">
Do you document and make publicly available stakeholder input received during consultations and an explanation of how that input was taken into account?</t>
    </r>
  </si>
  <si>
    <t>Generally, if you meet all aspects of a criterion in full, your response should be "Met". If only some of the aspects are met, your response should be "Partially met". For example, if you do have goals and objectives related to sustainability but they are not made public, your assessment should be "Partially met"</t>
  </si>
  <si>
    <r>
      <rPr>
        <b/>
        <sz val="11"/>
        <color theme="1"/>
        <rFont val="Calibri"/>
        <family val="2"/>
      </rPr>
      <t xml:space="preserve">2.3 Assurance programme reviews
</t>
    </r>
    <r>
      <rPr>
        <sz val="11"/>
        <color theme="1"/>
        <rFont val="Calibri"/>
        <family val="2"/>
      </rPr>
      <t xml:space="preserve">
Do you carry out regular reviews of your assurance programme and take on board any lessons learned from the review?</t>
    </r>
  </si>
  <si>
    <r>
      <rPr>
        <b/>
        <sz val="11"/>
        <color theme="1"/>
        <rFont val="Calibri"/>
        <family val="2"/>
      </rPr>
      <t xml:space="preserve">2.4 Assurance management system
</t>
    </r>
    <r>
      <rPr>
        <sz val="11"/>
        <color theme="1"/>
        <rFont val="Calibri"/>
        <family val="2"/>
      </rPr>
      <t xml:space="preserve">
Are assurance providers required to implement a management system that supports consistency, competence and impartiality in auditing?</t>
    </r>
  </si>
  <si>
    <r>
      <rPr>
        <b/>
        <sz val="11"/>
        <color theme="1"/>
        <rFont val="Calibri"/>
        <family val="2"/>
      </rPr>
      <t xml:space="preserve">2.7 Stakeholder input in audits
</t>
    </r>
    <r>
      <rPr>
        <sz val="11"/>
        <color theme="1"/>
        <rFont val="Calibri"/>
        <family val="2"/>
      </rPr>
      <t>Do stakeholders have an opportunity to provide input to the audit on the performance of the assessed entity?</t>
    </r>
  </si>
  <si>
    <r>
      <rPr>
        <b/>
        <sz val="11"/>
        <color theme="1"/>
        <rFont val="Calibri"/>
        <family val="2"/>
      </rPr>
      <t xml:space="preserve">2.10 Addressing non-conformities
</t>
    </r>
    <r>
      <rPr>
        <sz val="11"/>
        <color theme="1"/>
        <rFont val="Calibri"/>
        <family val="2"/>
      </rPr>
      <t>Do you have procedures for how sites are required to address non-conformities or, in the case of improvement programmes, to improve on weaknesses?</t>
    </r>
  </si>
  <si>
    <r>
      <rPr>
        <b/>
        <sz val="11"/>
        <color theme="1"/>
        <rFont val="Calibri"/>
        <family val="2"/>
      </rPr>
      <t xml:space="preserve">2.11 Site repercussions
</t>
    </r>
    <r>
      <rPr>
        <sz val="11"/>
        <color theme="1"/>
        <rFont val="Calibri"/>
        <family val="2"/>
      </rPr>
      <t xml:space="preserve">
Do you have repercussions for sites that do not address non-conformities or make improvements as required?</t>
    </r>
  </si>
  <si>
    <r>
      <rPr>
        <b/>
        <sz val="11"/>
        <color theme="1"/>
        <rFont val="Calibri"/>
        <family val="2"/>
      </rPr>
      <t xml:space="preserve">2.12 Assurance grievances
</t>
    </r>
    <r>
      <rPr>
        <sz val="11"/>
        <color theme="1"/>
        <rFont val="Calibri"/>
        <family val="2"/>
      </rPr>
      <t xml:space="preserve">
Are assurance providers required to have a publicly accessible grievance process that can be used by stakeholders to raise concerns about a specific site and how it was assessed?</t>
    </r>
  </si>
  <si>
    <r>
      <rPr>
        <b/>
        <sz val="11"/>
        <color theme="1"/>
        <rFont val="Calibri"/>
        <family val="2"/>
      </rPr>
      <t xml:space="preserve">2.15 Qualification and competence requirements
</t>
    </r>
    <r>
      <rPr>
        <sz val="11"/>
        <color theme="1"/>
        <rFont val="Calibri"/>
        <family val="2"/>
      </rPr>
      <t xml:space="preserve">
Do your qualification and competence requirements for auditors include that they have participated in formal auditor training, have participated in audits in your sector, and possess knowledge on topics related to your standard?</t>
    </r>
  </si>
  <si>
    <r>
      <rPr>
        <b/>
        <sz val="11"/>
        <color theme="1"/>
        <rFont val="Calibri"/>
        <family val="2"/>
      </rPr>
      <t xml:space="preserve">2.16 No consultancy
</t>
    </r>
    <r>
      <rPr>
        <sz val="11"/>
        <color theme="1"/>
        <rFont val="Calibri"/>
        <family val="2"/>
      </rPr>
      <t xml:space="preserve">
Do you prohibit auditors from having provided consultancy to sites they assess under your programme in the last two years?</t>
    </r>
  </si>
  <si>
    <r>
      <rPr>
        <b/>
        <sz val="11"/>
        <color theme="1"/>
        <rFont val="Calibri"/>
        <family val="2"/>
      </rPr>
      <t xml:space="preserve">2.18 Professional development of auditors
</t>
    </r>
    <r>
      <rPr>
        <sz val="11"/>
        <color theme="1"/>
        <rFont val="Calibri"/>
        <family val="2"/>
      </rPr>
      <t xml:space="preserve">
Do you require that auditors participate in regular professional development?</t>
    </r>
  </si>
  <si>
    <r>
      <rPr>
        <b/>
        <sz val="11"/>
        <color theme="1"/>
        <rFont val="Calibri"/>
        <family val="2"/>
      </rPr>
      <t xml:space="preserve">2.22 Independence of oversight
</t>
    </r>
    <r>
      <rPr>
        <sz val="11"/>
        <color theme="1"/>
        <rFont val="Calibri"/>
        <family val="2"/>
      </rPr>
      <t xml:space="preserve">
Is oversight independent of the assurance providers and of you, the programme owner?</t>
    </r>
  </si>
  <si>
    <r>
      <rPr>
        <b/>
        <sz val="11"/>
        <color theme="1"/>
        <rFont val="Calibri"/>
        <family val="2"/>
      </rPr>
      <t xml:space="preserve">2.23 Oversight management system
</t>
    </r>
    <r>
      <rPr>
        <sz val="11"/>
        <color theme="1"/>
        <rFont val="Calibri"/>
        <family val="2"/>
      </rPr>
      <t xml:space="preserve">
Does the entity responsible for oversight have a management system to ensure consistent and competent application of oversight procedures?</t>
    </r>
  </si>
  <si>
    <r>
      <rPr>
        <b/>
        <sz val="11"/>
        <color theme="1"/>
        <rFont val="Calibri"/>
        <family val="2"/>
      </rPr>
      <t xml:space="preserve">2.24 Competence of oversight personnel
</t>
    </r>
    <r>
      <rPr>
        <sz val="11"/>
        <color theme="1"/>
        <rFont val="Calibri"/>
        <family val="2"/>
      </rPr>
      <t xml:space="preserve">
Are individuals involved in oversight required to be competent to evaluate assurance providers and to possess knowledge of your standard and its intent?</t>
    </r>
  </si>
  <si>
    <r>
      <rPr>
        <b/>
        <sz val="11"/>
        <color theme="1"/>
        <rFont val="Calibri"/>
        <family val="2"/>
      </rPr>
      <t>3.2 Clarity of claims and labels</t>
    </r>
    <r>
      <rPr>
        <sz val="11"/>
        <color theme="1"/>
        <rFont val="Calibri"/>
        <family val="2"/>
      </rPr>
      <t xml:space="preserve">
Do claims and labelling requirements ensure that claims or labels clearly indicate to what they apply?</t>
    </r>
  </si>
  <si>
    <r>
      <rPr>
        <b/>
        <sz val="11"/>
        <color theme="1"/>
        <rFont val="Calibri"/>
        <family val="2"/>
      </rPr>
      <t xml:space="preserve">3.5 Penalising misuse
</t>
    </r>
    <r>
      <rPr>
        <sz val="11"/>
        <color theme="1"/>
        <rFont val="Calibri"/>
        <family val="2"/>
      </rPr>
      <t xml:space="preserve">
Do you have mechanisms to penalise misuse of claims and labels by entities participating in your programme?</t>
    </r>
  </si>
  <si>
    <r>
      <t xml:space="preserve">4.1 Corporate Values and Commitments
</t>
    </r>
    <r>
      <rPr>
        <sz val="11"/>
        <color rgb="FF000000"/>
        <rFont val="Calibri"/>
        <family val="2"/>
      </rPr>
      <t xml:space="preserve">The site’s corporate owners have defined and documented the values and policies for responsible business conduct to which they are committed. </t>
    </r>
  </si>
  <si>
    <r>
      <rPr>
        <b/>
        <sz val="11"/>
        <color rgb="FF000000"/>
        <rFont val="Calibri"/>
        <family val="2"/>
      </rPr>
      <t xml:space="preserve">4.2 Leadership and Accountability
</t>
    </r>
    <r>
      <rPr>
        <b/>
        <sz val="11"/>
        <color theme="1"/>
        <rFont val="Calibri"/>
        <family val="2"/>
      </rPr>
      <t xml:space="preserve">
</t>
    </r>
    <r>
      <rPr>
        <sz val="11"/>
        <color theme="1"/>
        <rFont val="Calibri"/>
        <family val="2"/>
      </rPr>
      <t>Responsibility for ensuring that the values, policies and commitments defined by the corporate owner are implemented at site level is assigned to the site's directors and senior management.</t>
    </r>
  </si>
  <si>
    <t>4.1</t>
  </si>
  <si>
    <t>4.2</t>
  </si>
  <si>
    <r>
      <t xml:space="preserve">5.1 Management System
</t>
    </r>
    <r>
      <rPr>
        <sz val="11"/>
        <color theme="1"/>
        <rFont val="Calibri"/>
        <family val="2"/>
      </rPr>
      <t>The site is operated in accordance with a documented management system that incorporates all applicable social, environmental and governance requirements of the ResponsibleSteel standard.</t>
    </r>
  </si>
  <si>
    <r>
      <t xml:space="preserve">5.2 Responsible Sourcing
</t>
    </r>
    <r>
      <rPr>
        <sz val="11"/>
        <color theme="1"/>
        <rFont val="Calibri"/>
        <family val="2"/>
      </rPr>
      <t>There are effective procedures in place to ensure that the responsible sourcing commitments of the site’s corporate owner are implemented for the site’s own procurement.</t>
    </r>
  </si>
  <si>
    <r>
      <t xml:space="preserve">5.3 Legal compliance and signatory obligations
</t>
    </r>
    <r>
      <rPr>
        <sz val="11"/>
        <color theme="1"/>
        <rFont val="Calibri"/>
        <family val="2"/>
      </rPr>
      <t>The site has effective procedures in place to ensure that it complies with applicable law and operates in consistence with formal agreements it is committed to meet.</t>
    </r>
  </si>
  <si>
    <r>
      <t xml:space="preserve">5.4 Anti-Corruption and Transparency
</t>
    </r>
    <r>
      <rPr>
        <sz val="11"/>
        <color theme="1"/>
        <rFont val="Calibri"/>
        <family val="2"/>
      </rPr>
      <t>The site has effective procedures in place to combat corruption.</t>
    </r>
  </si>
  <si>
    <r>
      <t xml:space="preserve">5.5 Competence and awareness
</t>
    </r>
    <r>
      <rPr>
        <sz val="11"/>
        <color theme="1"/>
        <rFont val="Calibri"/>
        <family val="2"/>
      </rPr>
      <t>Workers are competent and aware of their roles and responsibilities as specified within the site's management systems.</t>
    </r>
  </si>
  <si>
    <r>
      <t xml:space="preserve">6.1 Occupational Health and Safety (OH&amp;S) policy
</t>
    </r>
    <r>
      <rPr>
        <sz val="11"/>
        <color theme="1"/>
        <rFont val="Calibri"/>
        <family val="2"/>
      </rPr>
      <t>The site has a OH&amp;S policy that recognises the rights of workers and acknowledges the obligations of employers to protect the health and safety of workers.</t>
    </r>
  </si>
  <si>
    <r>
      <t xml:space="preserve">6.2 OH&amp;S management system
</t>
    </r>
    <r>
      <rPr>
        <sz val="11"/>
        <color theme="1"/>
        <rFont val="Calibri"/>
        <family val="2"/>
      </rPr>
      <t>The site establishes, implements, maintains and continually improves a OH&amp;S management system.</t>
    </r>
  </si>
  <si>
    <r>
      <t xml:space="preserve">6.3 Leadership and worker engagement on OH&amp;S
</t>
    </r>
    <r>
      <rPr>
        <sz val="11"/>
        <color theme="1"/>
        <rFont val="Calibri"/>
        <family val="2"/>
      </rPr>
      <t>The site demonstrates leadership and commitment with respect to OH&amp;S, trains and educates workers on OH&amp;S-related matters on an ongoing basis and has an effective mechanism for worker engagement and participation in key OH&amp;S decisions.</t>
    </r>
  </si>
  <si>
    <r>
      <t xml:space="preserve">6.4 Support and compensation for work-related injuries or illness
</t>
    </r>
    <r>
      <rPr>
        <sz val="11"/>
        <color theme="1"/>
        <rFont val="Calibri"/>
        <family val="2"/>
      </rPr>
      <t>The site provides workers with support and compensation for work-related injuries or illness and cares for their dependents in case of work-related death.</t>
    </r>
  </si>
  <si>
    <r>
      <t xml:space="preserve">6.5 Safe and healthy workplaces
</t>
    </r>
    <r>
      <rPr>
        <sz val="11"/>
        <color theme="1"/>
        <rFont val="Calibri"/>
        <family val="2"/>
      </rPr>
      <t>The site's facilities, plant, infrastructure, workplaces, equipment and tools are safe and maintained in good order.</t>
    </r>
  </si>
  <si>
    <r>
      <t xml:space="preserve">6.6 OH&amp;S performance
</t>
    </r>
    <r>
      <rPr>
        <sz val="11"/>
        <color theme="1"/>
        <rFont val="Calibri"/>
        <family val="2"/>
      </rPr>
      <t>The site monitors and discloses key aspects of its OH&amp;S performance and works to improve it over time.</t>
    </r>
  </si>
  <si>
    <r>
      <t xml:space="preserve">6.7 Emergency preparedness and response 
</t>
    </r>
    <r>
      <rPr>
        <sz val="11"/>
        <color theme="1"/>
        <rFont val="Calibri"/>
        <family val="2"/>
      </rPr>
      <t>The site has identified and assessed emergency situations and has tested emergency preparedness and response processes in place to avoid and minimise impact of accidental and emergency situations.</t>
    </r>
  </si>
  <si>
    <r>
      <t xml:space="preserve">7.1 Child and juvenile labour
</t>
    </r>
    <r>
      <rPr>
        <sz val="11"/>
        <color theme="1"/>
        <rFont val="Calibri"/>
        <family val="2"/>
      </rPr>
      <t>The site does not use or tolerate child labour, effectively addresses any detected incidents of child labour, and cares for juvenile workers.</t>
    </r>
  </si>
  <si>
    <r>
      <t xml:space="preserve">7.2 Forced or compulsory labour
</t>
    </r>
    <r>
      <rPr>
        <sz val="11"/>
        <color theme="1"/>
        <rFont val="Calibri"/>
        <family val="2"/>
      </rPr>
      <t>The site does not use or tolerate forced or compulsory labour and effectively addresses any detected incidents of forced or compulsory labour.</t>
    </r>
  </si>
  <si>
    <r>
      <t xml:space="preserve">7.3 Non-discrimination
</t>
    </r>
    <r>
      <rPr>
        <sz val="11"/>
        <color theme="1"/>
        <rFont val="Calibri"/>
        <family val="2"/>
      </rPr>
      <t>The site's hiring decisions and employment relationships are based on the principle of equal opportunity, actively prevent all forms of discrimination, inclusion and promote workforce diversity.</t>
    </r>
  </si>
  <si>
    <r>
      <t xml:space="preserve">7.4 Association and collective bargaining
</t>
    </r>
    <r>
      <rPr>
        <sz val="11"/>
        <color theme="1"/>
        <rFont val="Calibri"/>
        <family val="2"/>
      </rPr>
      <t>The site respects and supports workers’ rights to freedom of association and collective bargaining.</t>
    </r>
  </si>
  <si>
    <r>
      <t xml:space="preserve">7.5 Disciplinary practices
</t>
    </r>
    <r>
      <rPr>
        <sz val="11"/>
        <color theme="1"/>
        <rFont val="Calibri"/>
        <family val="2"/>
      </rPr>
      <t>The site does not use, threaten to use or tolerate disciplinary practices that undermine workers' dignity and effectively addresses any detected incidents of such disciplinary practices.</t>
    </r>
  </si>
  <si>
    <r>
      <t xml:space="preserve">7.6 Hearing and addressing worker concerns
</t>
    </r>
    <r>
      <rPr>
        <sz val="11"/>
        <color theme="1"/>
        <rFont val="Calibri"/>
        <family val="2"/>
      </rPr>
      <t>The site ensures that issues of concern to workers are resolved. Workers and their representatives can communicate openly and safely with management regarding working conditions.</t>
    </r>
  </si>
  <si>
    <r>
      <t xml:space="preserve">7.7 Communication of terms of employment
</t>
    </r>
    <r>
      <rPr>
        <sz val="11"/>
        <color theme="1"/>
        <rFont val="Calibri"/>
        <family val="2"/>
      </rPr>
      <t>The site ensures that workers understand their current employment terms with regards to wages, working hours and other employment conditions.</t>
    </r>
  </si>
  <si>
    <r>
      <t xml:space="preserve">7.8 Remuneration
</t>
    </r>
    <r>
      <rPr>
        <sz val="11"/>
        <color theme="1"/>
        <rFont val="Calibri"/>
        <family val="2"/>
      </rPr>
      <t>The site pays workers fairly, regularly and on time, there are no inappropriate deductions from wages and overtime is rewarded.</t>
    </r>
  </si>
  <si>
    <r>
      <t xml:space="preserve">7.9 Working time
</t>
    </r>
    <r>
      <rPr>
        <sz val="11"/>
        <color theme="1"/>
        <rFont val="Calibri"/>
        <family val="2"/>
      </rPr>
      <t>The site complies with applicable law and industry standards on working time, overtime, public holidays and paid leave.</t>
    </r>
  </si>
  <si>
    <r>
      <t xml:space="preserve">7.10 Worker well-being
</t>
    </r>
    <r>
      <rPr>
        <sz val="11"/>
        <color theme="1"/>
        <rFont val="Calibri"/>
        <family val="2"/>
      </rPr>
      <t>The site promotes worker well-being through offers to reconcile work and private life, support the health of workers and advance their qualifications.</t>
    </r>
  </si>
  <si>
    <r>
      <t xml:space="preserve">8.1 Human rights due diligence
</t>
    </r>
    <r>
      <rPr>
        <sz val="11"/>
        <color theme="1"/>
        <rFont val="Calibri"/>
        <family val="2"/>
      </rPr>
      <t xml:space="preserve">The site acts diligently to avoid infringing on the rights of others and to address adverse human rights impacts. </t>
    </r>
  </si>
  <si>
    <r>
      <t xml:space="preserve">8.2 Security practice
</t>
    </r>
    <r>
      <rPr>
        <sz val="11"/>
        <color theme="1"/>
        <rFont val="Calibri"/>
        <family val="2"/>
      </rPr>
      <t>The site does not support public or private security providers engaged in illegal practices and works to ensure that security providers respect human rights.</t>
    </r>
  </si>
  <si>
    <r>
      <t xml:space="preserve">8.3 Conflict-affected and high-risk areas
</t>
    </r>
    <r>
      <rPr>
        <sz val="11"/>
        <color theme="1"/>
        <rFont val="Calibri"/>
        <family val="2"/>
      </rPr>
      <t>The site does not contribute directly or indirectly to armed conflict, human rights abuses or risks for workers and communities in conflict-affected or high-risk areas.</t>
    </r>
  </si>
  <si>
    <r>
      <t xml:space="preserve">9.1 Stakeholder engagement
</t>
    </r>
    <r>
      <rPr>
        <sz val="11"/>
        <color theme="1"/>
        <rFont val="Calibri"/>
        <family val="2"/>
      </rPr>
      <t xml:space="preserve">The site provides stakeholders with the means and opportunities to engage effectively on issues that matter to them. </t>
    </r>
  </si>
  <si>
    <r>
      <t xml:space="preserve">9.2 Grievances and remediation of adverse impacts
</t>
    </r>
    <r>
      <rPr>
        <sz val="11"/>
        <color theme="1"/>
        <rFont val="Calibri"/>
        <family val="2"/>
      </rPr>
      <t>The site offers a grievance mechanism to address concerns and engages in remediation where it has caused or contributed to adverse impacts.</t>
    </r>
  </si>
  <si>
    <r>
      <t xml:space="preserve">9.3 Communicating to the public
</t>
    </r>
    <r>
      <rPr>
        <sz val="11"/>
        <color theme="1"/>
        <rFont val="Calibri"/>
        <family val="2"/>
      </rPr>
      <t>The site communicates on material social and environmental issues in a consistent and balanced manner, using methods that are appropriate to its stakeholders.</t>
    </r>
  </si>
  <si>
    <r>
      <t xml:space="preserve">10.1 Commitment to local communities 
</t>
    </r>
    <r>
      <rPr>
        <sz val="11"/>
        <color theme="1"/>
        <rFont val="Calibri"/>
        <family val="2"/>
      </rPr>
      <t>The site is committed to respecting the health and safety, and the legal and customary rights and interests of local communities and supports their social and economic well-being.</t>
    </r>
  </si>
  <si>
    <r>
      <t xml:space="preserve">10.2 Free, Prior and Informed Consent (FPIC)
</t>
    </r>
    <r>
      <rPr>
        <sz val="11"/>
        <color theme="1"/>
        <rFont val="Calibri"/>
        <family val="2"/>
      </rPr>
      <t xml:space="preserve">Where the site considers activities that might affect the rights of indigenous peoples, the site obtains the peoples’ free and informed consent prior to undertaking such activities. </t>
    </r>
  </si>
  <si>
    <r>
      <t xml:space="preserve">10.3 Cultural heritage
</t>
    </r>
    <r>
      <rPr>
        <sz val="11"/>
        <color theme="1"/>
        <rFont val="Calibri"/>
        <family val="2"/>
      </rPr>
      <t>The site respects and safeguards cultural heritage within its area of influence.</t>
    </r>
  </si>
  <si>
    <r>
      <t xml:space="preserve">10.4 Displacement and Resettlement
</t>
    </r>
    <r>
      <rPr>
        <sz val="11"/>
        <color theme="1"/>
        <rFont val="Calibri"/>
        <family val="2"/>
      </rPr>
      <t>The site strives to avoid the need for displacement or resettlement but, where unavoidable, minimises its scope and the resulting adverse impacts.</t>
    </r>
  </si>
  <si>
    <r>
      <t xml:space="preserve">11.1 Corporate commitment to achieve the goals of the Paris Agreement
</t>
    </r>
    <r>
      <rPr>
        <sz val="11"/>
        <color theme="1"/>
        <rFont val="Calibri"/>
        <family val="2"/>
      </rPr>
      <t>The site’s corporate owner has defined and is implementing a long- and medium-term strategy to reduce its greenhouse gas (GHG) emissions to levels that are compatible with the achievement of the goals of the Paris Agreement, with an aspiration to achieve net-zero GHG emissions through work with policy makers and others.</t>
    </r>
  </si>
  <si>
    <r>
      <t xml:space="preserve">11.2 Corporate Climate-Related Financial Disclosure
</t>
    </r>
    <r>
      <rPr>
        <sz val="11"/>
        <color theme="1"/>
        <rFont val="Calibri"/>
        <family val="2"/>
      </rPr>
      <t>The site’s corporate owner is implementing the recommendations of the Task Force on Climate-Related Financial Disclosures (TCFD).</t>
    </r>
  </si>
  <si>
    <r>
      <t xml:space="preserve">11.3 Site-level GHG emissions measurement and intensity calculation
</t>
    </r>
    <r>
      <rPr>
        <sz val="11"/>
        <color theme="1"/>
        <rFont val="Calibri"/>
        <family val="2"/>
      </rPr>
      <t>The site measures and records key aspects of its GHG emissions in accordance with a recognised international or regional standard.</t>
    </r>
  </si>
  <si>
    <r>
      <t xml:space="preserve">11.4 Site-level GHG reduction targets and planning 
</t>
    </r>
    <r>
      <rPr>
        <sz val="11"/>
        <color theme="1"/>
        <rFont val="Calibri"/>
        <family val="2"/>
      </rPr>
      <t>There is a medium-term GHG emissions target and plan for the site that is aligned with the achievement of the corporate owner’s corporate level GHG emissions target(s).</t>
    </r>
  </si>
  <si>
    <r>
      <t xml:space="preserve">11.5 Site-level GHG or CO2 emissions reporting and disclosure
</t>
    </r>
    <r>
      <rPr>
        <sz val="11"/>
        <color theme="1"/>
        <rFont val="Calibri"/>
        <family val="2"/>
      </rPr>
      <t>Key aspects of the site’s GHG or CO2 emissions measurements are publicly reported on an annual basis.</t>
    </r>
  </si>
  <si>
    <r>
      <t xml:space="preserve">12.1 Noise and vibration
</t>
    </r>
    <r>
      <rPr>
        <sz val="11"/>
        <color theme="1"/>
        <rFont val="Calibri"/>
        <family val="2"/>
      </rPr>
      <t>The site implements plans to prevent and reduce adverse impacts from noise and vibration on communities or the environment.</t>
    </r>
  </si>
  <si>
    <r>
      <t xml:space="preserve">12.2 Emissions to air
</t>
    </r>
    <r>
      <rPr>
        <sz val="11"/>
        <color theme="1"/>
        <rFont val="Calibri"/>
        <family val="2"/>
      </rPr>
      <t>The site implements plans to prevent and reduce emissions to air that have adverse impacts on communities or the environment.</t>
    </r>
  </si>
  <si>
    <r>
      <t xml:space="preserve">12.3 Spills and leakage
</t>
    </r>
    <r>
      <rPr>
        <sz val="11"/>
        <color theme="1"/>
        <rFont val="Calibri"/>
        <family val="2"/>
      </rPr>
      <t>The site works to effectively prevent, detect, mitigate and remedy spills and leakage that cause harm to communities or the environment.</t>
    </r>
  </si>
  <si>
    <r>
      <t xml:space="preserve">12.4 Waste, by-product and production residue management
</t>
    </r>
    <r>
      <rPr>
        <sz val="11"/>
        <color theme="1"/>
        <rFont val="Calibri"/>
        <family val="2"/>
      </rPr>
      <t>The site applies the waste management hierarchy to reduce its impacts from waste and residues and takes account of full life cycle impacts to find the waste management option with the least environmental impact.</t>
    </r>
  </si>
  <si>
    <r>
      <t xml:space="preserve">13.1 Water-related context 
</t>
    </r>
    <r>
      <rPr>
        <sz val="11"/>
        <color theme="1"/>
        <rFont val="Calibri"/>
        <family val="2"/>
      </rPr>
      <t>The site understands the current and future water-related needs and dynamics in its area of influence.</t>
    </r>
  </si>
  <si>
    <r>
      <t xml:space="preserve">13.2 Water balance and emissions
</t>
    </r>
    <r>
      <rPr>
        <sz val="11"/>
        <color theme="1"/>
        <rFont val="Calibri"/>
        <family val="2"/>
      </rPr>
      <t>The site measures the flow of water in and out of its site and the quality of its water withdrawals and discharges.</t>
    </r>
  </si>
  <si>
    <r>
      <t xml:space="preserve">13.3 Water-related adverse impact 
</t>
    </r>
    <r>
      <rPr>
        <sz val="11"/>
        <color theme="1"/>
        <rFont val="Calibri"/>
        <family val="2"/>
      </rPr>
      <t>The site evaluates its-water related adverse impacts on the local environment and communities.</t>
    </r>
  </si>
  <si>
    <r>
      <t xml:space="preserve">13.4 Managing water issues 
</t>
    </r>
    <r>
      <rPr>
        <sz val="11"/>
        <color theme="1"/>
        <rFont val="Calibri"/>
        <family val="2"/>
      </rPr>
      <t>The site addresses water-related challenges and adverse impacts in its area of influence.</t>
    </r>
  </si>
  <si>
    <r>
      <t xml:space="preserve">14.1 Biodiversity commitment and management
</t>
    </r>
    <r>
      <rPr>
        <sz val="11"/>
        <color theme="1"/>
        <rFont val="Calibri"/>
        <family val="2"/>
      </rPr>
      <t>The site is committed to protecting biodiversity and applies the mitigation hierarchy to manage its biodiversity risks and adverse impacts.</t>
    </r>
  </si>
  <si>
    <r>
      <t xml:space="preserve">15.1 Decommissioning and closure
</t>
    </r>
    <r>
      <rPr>
        <sz val="11"/>
        <color theme="1"/>
        <rFont val="Calibri"/>
        <family val="2"/>
      </rPr>
      <t>The site takes provisions to minimise short and long-term social, economic and environmental implications of decommissioning and closure.</t>
    </r>
  </si>
  <si>
    <t>Name of programme for which recognition is sought</t>
  </si>
  <si>
    <t>Name of legal entity owning or operating the programme</t>
  </si>
  <si>
    <t>Thematic scope of programme (environmental and/or social)</t>
  </si>
  <si>
    <t xml:space="preserve">Geographic scope of programme (global / regional. If regional, please specify) </t>
  </si>
  <si>
    <t>Registered address of programme owner/operator</t>
  </si>
  <si>
    <t>Business address of programme owner/operator</t>
  </si>
  <si>
    <t>Does your programme include third-party auditing? (Yes / No. Note: If your response is 'No', your programme cannot be recognised)</t>
  </si>
  <si>
    <t>Type of programme (please list any of the following that apply: certification / third-party auditing identifying achieved performance level / third-party auditing identifying non-conformities)</t>
  </si>
  <si>
    <t>No. of programme personnel and functions carried out by personnel</t>
  </si>
  <si>
    <t>Contact details of person that is the main contact for the recognition assessment (full name, position, email address, phone number)</t>
  </si>
  <si>
    <t>Supply chain stage(s) covered by programme (e.g. mining / smelting / refining / iron production / steel production / steel processing)</t>
  </si>
  <si>
    <t>Does your programme comprise a chain of custody standard?</t>
  </si>
  <si>
    <t>Do you cooperate with other programmes? If so, which ones and how?</t>
  </si>
  <si>
    <t>Programme response</t>
  </si>
  <si>
    <r>
      <rPr>
        <b/>
        <sz val="11"/>
        <color theme="1"/>
        <rFont val="Calibri (Textkörper)"/>
      </rPr>
      <t xml:space="preserve">1.9 Structure of standard
</t>
    </r>
    <r>
      <rPr>
        <sz val="11"/>
        <color rgb="FFFF0000"/>
        <rFont val="Calibri (Textkörper)"/>
      </rPr>
      <t xml:space="preserve">Precondition: </t>
    </r>
    <r>
      <rPr>
        <sz val="11"/>
        <color theme="1"/>
        <rFont val="Calibri"/>
        <family val="2"/>
        <scheme val="minor"/>
      </rPr>
      <t>Does the structure of your standard and accompanying documentation support consistent interpretation and application of the standard?</t>
    </r>
  </si>
  <si>
    <r>
      <rPr>
        <b/>
        <sz val="11"/>
        <color theme="1"/>
        <rFont val="Calibri"/>
        <family val="2"/>
      </rPr>
      <t xml:space="preserve">2.5 Third-party audits
</t>
    </r>
    <r>
      <rPr>
        <sz val="11"/>
        <color rgb="FFFF0000"/>
        <rFont val="Calibri"/>
        <family val="2"/>
      </rPr>
      <t xml:space="preserve">Precondition: </t>
    </r>
    <r>
      <rPr>
        <sz val="11"/>
        <color theme="1"/>
        <rFont val="Calibri"/>
        <family val="2"/>
      </rPr>
      <t>Do you require third-party audits of sites in your programme to be carried out on a regular basis?</t>
    </r>
  </si>
  <si>
    <t xml:space="preserve">Achieving ‘Met’ is a precondition for recognition.
Some assurance methodologies are very comprehensive with requirements that are mostly mandatory and wording that is very stringent. These types of methodologies support consistent application and are more likely to produce quality outcomes of compliance assessments. Others consist of few high-level requirements accompanied by comprehensive but non-binding guidance, which can result in differing levels of depth and breadth of application. In-between these two extremes, there are many variations. </t>
  </si>
  <si>
    <t>Achieving ‘Met’ is a precondition for recognition.
"Regular basis" means at least every 3 years</t>
  </si>
  <si>
    <t xml:space="preserve">Achieving ‘Met’ is a precondition for recognition.
Some standards are very comprehensive with requirements that are mostly mandatory and wording that is very stringent. They support consistent interpretation and application. Others consist of few high-level requirements accompanied by comprehensive but non-binding guidance, which can result in ambiguity and differing levels of implementation. In-between these two extremes, there are many variations. The combination of binding standard requirements and non-binding guidance should give sufficient direction to ensure consistent interpretation and application of a standard. </t>
  </si>
  <si>
    <r>
      <rPr>
        <b/>
        <sz val="11"/>
        <color theme="1"/>
        <rFont val="Calibri (Textkörper)"/>
      </rPr>
      <t xml:space="preserve">1.7 Grievances
</t>
    </r>
    <r>
      <rPr>
        <sz val="11"/>
        <color rgb="FFFF0000"/>
        <rFont val="Calibri (Textkörper)"/>
      </rPr>
      <t xml:space="preserve">Deferred condition: </t>
    </r>
    <r>
      <rPr>
        <sz val="11"/>
        <color theme="1"/>
        <rFont val="Calibri (Textkörper)"/>
      </rPr>
      <t>Do you have a publicly available grievance mechanism for different aspects of your programme?</t>
    </r>
  </si>
  <si>
    <r>
      <rPr>
        <b/>
        <sz val="11"/>
        <color theme="1"/>
        <rFont val="Calibri (Textkörper)"/>
      </rPr>
      <t xml:space="preserve">1.10 Availability of standard
</t>
    </r>
    <r>
      <rPr>
        <sz val="11"/>
        <color rgb="FFFF0000"/>
        <rFont val="Calibri (Textkörper)"/>
      </rPr>
      <t xml:space="preserve">
Deferred condition:</t>
    </r>
    <r>
      <rPr>
        <sz val="11"/>
        <color theme="1"/>
        <rFont val="Calibri (Textkörper)"/>
      </rPr>
      <t xml:space="preserve"> Are your standard and consultation drafts freely and publicly available?</t>
    </r>
  </si>
  <si>
    <r>
      <rPr>
        <b/>
        <sz val="11"/>
        <color theme="1"/>
        <rFont val="Calibri (Textkörper)"/>
      </rPr>
      <t xml:space="preserve">1.12 Standard consultations
</t>
    </r>
    <r>
      <rPr>
        <sz val="11"/>
        <color rgb="FFFF0000"/>
        <rFont val="Calibri (Textkörper)"/>
      </rPr>
      <t xml:space="preserve">
Deferred condition: </t>
    </r>
    <r>
      <rPr>
        <sz val="11"/>
        <color theme="1"/>
        <rFont val="Calibri (Textkörper)"/>
      </rPr>
      <t>Do you carry out consultations on the development and regular revision of your standard that are open to all stakeholders?</t>
    </r>
  </si>
  <si>
    <r>
      <rPr>
        <b/>
        <sz val="11"/>
        <color theme="1"/>
        <rFont val="Calibri (Textkörper)"/>
      </rPr>
      <t xml:space="preserve">1.14 Standard decision-making
</t>
    </r>
    <r>
      <rPr>
        <sz val="11"/>
        <color rgb="FFFF0000"/>
        <rFont val="Calibri (Textkörper)"/>
      </rPr>
      <t xml:space="preserve">
Deferred condition: </t>
    </r>
    <r>
      <rPr>
        <sz val="11"/>
        <color theme="1"/>
        <rFont val="Calibri (Textkörper)"/>
      </rPr>
      <t>Does your decision-making on the content of the standard aim for a balance of engaged stakeholders and for consensus?</t>
    </r>
  </si>
  <si>
    <r>
      <rPr>
        <b/>
        <sz val="11"/>
        <color theme="1"/>
        <rFont val="Calibri (Textkörper)"/>
      </rPr>
      <t>1.4 Organisational structure</t>
    </r>
    <r>
      <rPr>
        <sz val="11"/>
        <color rgb="FFFF0000"/>
        <rFont val="Calibri (Textkörper)"/>
      </rPr>
      <t xml:space="preserve">
Deferred condition: </t>
    </r>
    <r>
      <rPr>
        <sz val="11"/>
        <rFont val="Calibri (Textkörper)"/>
      </rPr>
      <t>Have you described and made publicly available your organisational structure, including key decision-making and the decisions each body is responsible for?</t>
    </r>
  </si>
  <si>
    <t>‘Met’ must be achieved within 3 years of being recognised.
The mechanism should entail, for example, grievances about the actions or inactions of an entity involved in your programme, grievances in relation to your policies or procedures, in relation to your staff, etc.</t>
  </si>
  <si>
    <t>‘Met’ must be achieved within 3 years of being recognised</t>
  </si>
  <si>
    <t>‘Met’ must be achieved within 3 years of being recognised.
Regular revision means at least every 5 years</t>
  </si>
  <si>
    <r>
      <rPr>
        <b/>
        <sz val="11"/>
        <color theme="1"/>
        <rFont val="Calibri"/>
        <family val="2"/>
      </rPr>
      <t xml:space="preserve">2.1 Assurance methodology
</t>
    </r>
    <r>
      <rPr>
        <sz val="11"/>
        <color rgb="FFFF0000"/>
        <rFont val="Calibri"/>
        <family val="2"/>
      </rPr>
      <t xml:space="preserve">
Deferred condition: </t>
    </r>
    <r>
      <rPr>
        <sz val="11"/>
        <color theme="1"/>
        <rFont val="Calibri"/>
        <family val="2"/>
      </rPr>
      <t>Do you have a publicly available assurance methodology that assurance providers are required to meet?</t>
    </r>
  </si>
  <si>
    <r>
      <rPr>
        <b/>
        <sz val="11"/>
        <color theme="1"/>
        <rFont val="Calibri"/>
        <family val="2"/>
      </rPr>
      <t xml:space="preserve">2.8 Compliance determination
</t>
    </r>
    <r>
      <rPr>
        <sz val="11"/>
        <color rgb="FFFF0000"/>
        <rFont val="Calibri"/>
        <family val="2"/>
      </rPr>
      <t>Deferred condition:</t>
    </r>
    <r>
      <rPr>
        <sz val="11"/>
        <color theme="1"/>
        <rFont val="Calibri"/>
        <family val="2"/>
      </rPr>
      <t xml:space="preserve"> Do you have a publicly available methodology for how compliance with your standard is determined?</t>
    </r>
  </si>
  <si>
    <r>
      <rPr>
        <b/>
        <sz val="11"/>
        <color theme="1"/>
        <rFont val="Calibri"/>
        <family val="2"/>
      </rPr>
      <t xml:space="preserve">2.9 Independence of compliance decisions
</t>
    </r>
    <r>
      <rPr>
        <sz val="11"/>
        <color rgb="FFFF0000"/>
        <rFont val="Calibri"/>
        <family val="2"/>
      </rPr>
      <t xml:space="preserve">Deferred condition: </t>
    </r>
    <r>
      <rPr>
        <sz val="11"/>
        <color theme="1"/>
        <rFont val="Calibri"/>
        <family val="2"/>
      </rPr>
      <t>Are decisions on compliance taken by individuals who are independent from the assessed entity and who do not have any conflicts of interest with the assessed entity?</t>
    </r>
  </si>
  <si>
    <r>
      <rPr>
        <b/>
        <sz val="11"/>
        <color theme="1"/>
        <rFont val="Calibri"/>
        <family val="2"/>
      </rPr>
      <t xml:space="preserve">2.13 Register of participating sites
</t>
    </r>
    <r>
      <rPr>
        <sz val="11"/>
        <color rgb="FFFF0000"/>
        <rFont val="Calibri"/>
        <family val="2"/>
      </rPr>
      <t xml:space="preserve">
Deferred condition: </t>
    </r>
    <r>
      <rPr>
        <sz val="11"/>
        <color theme="1"/>
        <rFont val="Calibri"/>
        <family val="2"/>
      </rPr>
      <t>Do you make the following information publicly available: Names of all sites that are subject to third-party audits, the scope of the respective audit, the result of the respective audits, the duration of audit result validity?</t>
    </r>
  </si>
  <si>
    <r>
      <rPr>
        <b/>
        <sz val="11"/>
        <color theme="1"/>
        <rFont val="Calibri"/>
        <family val="2"/>
      </rPr>
      <t xml:space="preserve">2.14 Audit report summaries
</t>
    </r>
    <r>
      <rPr>
        <sz val="11"/>
        <color rgb="FFFF0000"/>
        <rFont val="Calibri"/>
        <family val="2"/>
      </rPr>
      <t xml:space="preserve">
Deferred condition: </t>
    </r>
    <r>
      <rPr>
        <sz val="11"/>
        <color theme="1"/>
        <rFont val="Calibri"/>
        <family val="2"/>
      </rPr>
      <t>Are summaries of audit reports made publicly available and are they sufficiently comprehensive for stakeholders to understand why a site achieved a certain performance level?</t>
    </r>
  </si>
  <si>
    <r>
      <rPr>
        <b/>
        <sz val="11"/>
        <color theme="1"/>
        <rFont val="Calibri"/>
        <family val="2"/>
      </rPr>
      <t xml:space="preserve">2.17 Auditor understanding of standard
</t>
    </r>
    <r>
      <rPr>
        <sz val="11"/>
        <color rgb="FFFF0000"/>
        <rFont val="Calibri"/>
        <family val="2"/>
      </rPr>
      <t xml:space="preserve">
Deferred condition: </t>
    </r>
    <r>
      <rPr>
        <sz val="11"/>
        <color theme="1"/>
        <rFont val="Calibri"/>
        <family val="2"/>
      </rPr>
      <t>Do you require auditors to have an in-depth understanding of your standard and its interpretation as demonstrated through completion of training on the standard?</t>
    </r>
  </si>
  <si>
    <r>
      <rPr>
        <b/>
        <sz val="11"/>
        <color theme="1"/>
        <rFont val="Calibri"/>
        <family val="2"/>
      </rPr>
      <t xml:space="preserve">2.19 Demonstration of competence
</t>
    </r>
    <r>
      <rPr>
        <sz val="11"/>
        <color rgb="FFFF0000"/>
        <rFont val="Calibri"/>
        <family val="2"/>
      </rPr>
      <t xml:space="preserve">
Deferred condition: </t>
    </r>
    <r>
      <rPr>
        <sz val="11"/>
        <color theme="1"/>
        <rFont val="Calibri"/>
        <family val="2"/>
      </rPr>
      <t>Do you require that the competence of auditors is demonstrated through regular evaluation and that there are repercussions if auditors are found not to be competent?</t>
    </r>
  </si>
  <si>
    <r>
      <rPr>
        <b/>
        <sz val="11"/>
        <color theme="1"/>
        <rFont val="Calibri"/>
        <family val="2"/>
      </rPr>
      <t xml:space="preserve">2.20 Oversight mechanism
</t>
    </r>
    <r>
      <rPr>
        <sz val="11"/>
        <color rgb="FFFF0000"/>
        <rFont val="Calibri"/>
        <family val="2"/>
      </rPr>
      <t xml:space="preserve">
Deferred condition: </t>
    </r>
    <r>
      <rPr>
        <sz val="11"/>
        <color theme="1"/>
        <rFont val="Calibri"/>
        <family val="2"/>
      </rPr>
      <t>Is there a defined oversight mechanism to ensure that assurance providers and their auditors are competent and consistent in applying your assurance methodology and interpreting your standard?</t>
    </r>
  </si>
  <si>
    <t>‘Met’ must be achieved within 3 years of being recognised.
If your assurance provisions are rudimentary rather than a full methodology or if only the headlines of your assurance methodology are made public, your self-assessment should be "Somewhat met"</t>
  </si>
  <si>
    <t>‘Met’ must be achieved within 3 years of being recognised.
This methodology might be a scoring system</t>
  </si>
  <si>
    <t>‘Met’ must be achieved within 3 years of being recognised.
Publishing audit scores or achievement levels only is not considered to be "sufficiently comprehensive"</t>
  </si>
  <si>
    <t>‘Met’ must be achieved within 3 years of being recognised.
"Regular" in this context means at least annually.
Repercussions might be, for example, additional training, formal warning, increased oversight, suspension</t>
  </si>
  <si>
    <r>
      <rPr>
        <b/>
        <sz val="11"/>
        <color theme="1"/>
        <rFont val="Calibri"/>
        <family val="2"/>
      </rPr>
      <t xml:space="preserve">3.1 Requirements for claims and labels
</t>
    </r>
    <r>
      <rPr>
        <sz val="11"/>
        <color rgb="FFFF0000"/>
        <rFont val="Calibri"/>
        <family val="2"/>
      </rPr>
      <t xml:space="preserve">
Deferred condition: </t>
    </r>
    <r>
      <rPr>
        <sz val="11"/>
        <color theme="1"/>
        <rFont val="Calibri"/>
        <family val="2"/>
      </rPr>
      <t>Have you set publicly available requirements for the use of claims and labels by participating entities?</t>
    </r>
  </si>
  <si>
    <r>
      <rPr>
        <b/>
        <sz val="11"/>
        <color theme="1"/>
        <rFont val="Calibri"/>
        <family val="2"/>
      </rPr>
      <t xml:space="preserve">3.3 Consistency of claims
</t>
    </r>
    <r>
      <rPr>
        <sz val="11"/>
        <color rgb="FFFF0000"/>
        <rFont val="Calibri"/>
        <family val="2"/>
      </rPr>
      <t xml:space="preserve">
Deferred condition: </t>
    </r>
    <r>
      <rPr>
        <sz val="11"/>
        <color theme="1"/>
        <rFont val="Calibri"/>
        <family val="2"/>
      </rPr>
      <t>Do your claims and labelling requirements specify that only claims that are consistent with the scope of your standard and level of assurance can be used?</t>
    </r>
  </si>
  <si>
    <r>
      <rPr>
        <b/>
        <sz val="11"/>
        <color theme="1"/>
        <rFont val="Calibri"/>
        <family val="2"/>
      </rPr>
      <t xml:space="preserve">3.4 Monitoring claims and label use
</t>
    </r>
    <r>
      <rPr>
        <sz val="11"/>
        <color rgb="FFFF0000"/>
        <rFont val="Calibri"/>
        <family val="2"/>
      </rPr>
      <t xml:space="preserve">
Deferred condition: </t>
    </r>
    <r>
      <rPr>
        <sz val="11"/>
        <color theme="1"/>
        <rFont val="Calibri"/>
        <family val="2"/>
      </rPr>
      <t>Do you monitor the use of claims and labels to avoid misuse?</t>
    </r>
  </si>
  <si>
    <t xml:space="preserve">‘Met’ must be achieved within 3 years of being recognised.
Claims and labels are the messages, logos and imagery used to communicate to business partners and stakeholders that an entity meets a certain level of performance. Not all programmes might offer labels, but claims around compliance with a programme's requirements must be in place. Requirements governing the use of claims and labels include, for example, under what circumstances and in what contexts claims and labels may be used, how, where and when. </t>
  </si>
  <si>
    <t>‘Met’ must be achieved within 3 years of being recognised.</t>
  </si>
  <si>
    <t>‘Met’ must be achieved within 3 years of being recognised.
For example, applying procedures for entities to seek approval for how they want to use your claims and labels, for you to verify claims and label use on letterhead, invoices, delivery notes of participatign entities, searching the websites of participating entities for how your claims and labels are used</t>
  </si>
  <si>
    <t>A strategy might be laid out in a Theory of Change.
If your strategy is not made public, your assessment should be "Partially met"</t>
  </si>
  <si>
    <t>‘Met’ must be achieved within 3 years of being recognised.
"Organisational structure" refers to an overview and description of the roles and responsibilities of the different bodies that govern and manage your programme.
If your organisational structure is not made public, your assessment should be "Partially met"</t>
  </si>
  <si>
    <r>
      <rPr>
        <b/>
        <sz val="11"/>
        <color theme="1"/>
        <rFont val="Calibri (Textkörper)"/>
      </rPr>
      <t xml:space="preserve">1.5 Stakeholder participation and input
</t>
    </r>
    <r>
      <rPr>
        <sz val="11"/>
        <color rgb="FFFF0000"/>
        <rFont val="Calibri (Textkörper)"/>
      </rPr>
      <t xml:space="preserve">Deferred condition </t>
    </r>
    <r>
      <rPr>
        <sz val="11"/>
        <rFont val="Calibri (Textkörper)"/>
      </rPr>
      <t>Can different types of stakeholders participate in or provide input to your governing bodies?</t>
    </r>
  </si>
  <si>
    <t>See above for examples of stakeholders.</t>
  </si>
  <si>
    <t>E.g. Charitable donations and legacies / Corporate donations / Membership fees (please provide a break down by member categories) / Logo and claims licensing. Quantitative information may be provided as percentages of your  overall income</t>
  </si>
  <si>
    <t>Note the "Stakeholder" definition in the Instructions tab.</t>
  </si>
  <si>
    <t>‘Met’ must be achieved within 3 years of being recognised.
Note the "Stakeholder" definition in the Instructions tab. If stakeholders can participate / provide input, please specify the types of stakeholders that your governing bodies engage with and explain what that engagement looks like.
Examples for participation and providing input are: Serving on governing bodies, recommending and voting on governing body members.</t>
  </si>
  <si>
    <t>1.1</t>
  </si>
  <si>
    <t>1.2</t>
  </si>
  <si>
    <t>1.3</t>
  </si>
  <si>
    <t>1.8</t>
  </si>
  <si>
    <t>1.11</t>
  </si>
  <si>
    <t>1.13</t>
  </si>
  <si>
    <t>2.3</t>
  </si>
  <si>
    <t>2.4</t>
  </si>
  <si>
    <t>2.7</t>
  </si>
  <si>
    <t>2.10</t>
  </si>
  <si>
    <t>2.11</t>
  </si>
  <si>
    <t>2.12</t>
  </si>
  <si>
    <t>2.15</t>
  </si>
  <si>
    <t>2.16</t>
  </si>
  <si>
    <t>2.18</t>
  </si>
  <si>
    <t>2.22</t>
  </si>
  <si>
    <t>2.23</t>
  </si>
  <si>
    <t>2.24</t>
  </si>
  <si>
    <t>1 Governance and management</t>
  </si>
  <si>
    <t>2 Assurance and Oversight</t>
  </si>
  <si>
    <t>3 Claims and Labels</t>
  </si>
  <si>
    <t>4 Corporate Leadership</t>
  </si>
  <si>
    <t>5 ESG Management Systems</t>
  </si>
  <si>
    <t>6 Occupational Health and Safety</t>
  </si>
  <si>
    <t>7 Labour Rights</t>
  </si>
  <si>
    <t>8 Human Rights</t>
  </si>
  <si>
    <t>11 Climate Change and Greenhouse Gas Emissions</t>
  </si>
  <si>
    <t>12 Noise, Emissions, Effluents and Waste</t>
  </si>
  <si>
    <t>13 Water Stewardship</t>
  </si>
  <si>
    <t>14 Biodiversity</t>
  </si>
  <si>
    <t>15 Closure and Decommissioning</t>
  </si>
  <si>
    <t>3.2</t>
  </si>
  <si>
    <t>3.5</t>
  </si>
  <si>
    <t>5.1</t>
  </si>
  <si>
    <t>5.2</t>
  </si>
  <si>
    <t>5.3</t>
  </si>
  <si>
    <t>5.4</t>
  </si>
  <si>
    <t>5.5</t>
  </si>
  <si>
    <t>6.1</t>
  </si>
  <si>
    <t>6.2</t>
  </si>
  <si>
    <t>6.3</t>
  </si>
  <si>
    <t>6.4</t>
  </si>
  <si>
    <t>6.5</t>
  </si>
  <si>
    <t>6.6</t>
  </si>
  <si>
    <t>6.7</t>
  </si>
  <si>
    <t>7.1</t>
  </si>
  <si>
    <t>7.2</t>
  </si>
  <si>
    <t>7.3</t>
  </si>
  <si>
    <t>7.4</t>
  </si>
  <si>
    <t>7.5</t>
  </si>
  <si>
    <t>7.6</t>
  </si>
  <si>
    <t>7.7</t>
  </si>
  <si>
    <t>7.8</t>
  </si>
  <si>
    <t>7.9</t>
  </si>
  <si>
    <t>7.10</t>
  </si>
  <si>
    <t>14.1</t>
  </si>
  <si>
    <t>15.1</t>
  </si>
  <si>
    <t>8.1</t>
  </si>
  <si>
    <t>8.2</t>
  </si>
  <si>
    <t>8.3</t>
  </si>
  <si>
    <t>9 Stakeholder Engagement and Communication</t>
  </si>
  <si>
    <t>10 Local Communities</t>
  </si>
  <si>
    <t>9.1</t>
  </si>
  <si>
    <t>9.2</t>
  </si>
  <si>
    <t>9.3</t>
  </si>
  <si>
    <t>10.1</t>
  </si>
  <si>
    <t>10.2</t>
  </si>
  <si>
    <t>10.3</t>
  </si>
  <si>
    <t>10.4</t>
  </si>
  <si>
    <t>11.1</t>
  </si>
  <si>
    <t>11.2</t>
  </si>
  <si>
    <t>11.3</t>
  </si>
  <si>
    <t>11.4</t>
  </si>
  <si>
    <t>11.5</t>
  </si>
  <si>
    <t>12.1</t>
  </si>
  <si>
    <t>12.2</t>
  </si>
  <si>
    <t>12.3</t>
  </si>
  <si>
    <t>12.4</t>
  </si>
  <si>
    <t>13.1</t>
  </si>
  <si>
    <t>13.2</t>
  </si>
  <si>
    <t>13.3</t>
  </si>
  <si>
    <t>13.4</t>
  </si>
  <si>
    <t>Total</t>
  </si>
  <si>
    <t>Minimum needed</t>
  </si>
  <si>
    <t>Met</t>
  </si>
  <si>
    <t>Partially met</t>
  </si>
  <si>
    <t>Not met</t>
  </si>
  <si>
    <t>In points</t>
  </si>
  <si>
    <t>n/a</t>
  </si>
  <si>
    <t>1.4
(Deferred condition)</t>
  </si>
  <si>
    <t>1.5
(Deferred condition)</t>
  </si>
  <si>
    <t>1.7
(Deferred condition)</t>
  </si>
  <si>
    <t>1.10
(Deferred condition)</t>
  </si>
  <si>
    <t>1.12
(Deferred condition)</t>
  </si>
  <si>
    <t>1.14
(Deferred condition)</t>
  </si>
  <si>
    <t>2.1
(Deferred condition)</t>
  </si>
  <si>
    <t>2.8
(Deferred condition)</t>
  </si>
  <si>
    <t>2.9
(Deferred condition)</t>
  </si>
  <si>
    <t>2.13
(Deferred condition)</t>
  </si>
  <si>
    <t>2.14
(Deferred condition)</t>
  </si>
  <si>
    <t>2.17
(Deferred condition)</t>
  </si>
  <si>
    <t>2.19
(Deferred condition)</t>
  </si>
  <si>
    <t>2.20
(Deferred condition)</t>
  </si>
  <si>
    <t>3.1
(Deferred recondition)</t>
  </si>
  <si>
    <t>3.3
(Deferred recondition)</t>
  </si>
  <si>
    <t>3.4
(Deferred recondition)</t>
  </si>
  <si>
    <t>17 points, including 2 points for the precondition</t>
  </si>
  <si>
    <t>6 points</t>
  </si>
  <si>
    <t>29 points, including 2 points for each of the 2 preconditions</t>
  </si>
  <si>
    <t>6 points, with each criterion being at least 'Partially met'</t>
  </si>
  <si>
    <t>8 points, with each criterion being at least 'Partially met'</t>
  </si>
  <si>
    <t>4 points, with each criterion being at least 'Partially met'</t>
  </si>
  <si>
    <t>12 points, with each criterion being at least 'Partially met'</t>
  </si>
  <si>
    <t>5 points, with each criterion being at least 'Partially met'</t>
  </si>
  <si>
    <t>Exceeded</t>
  </si>
  <si>
    <t>Assurance and oversight functions that have been outsourced (please provide list of functions, as well as names and websites of entities that you have outsourced to)</t>
  </si>
  <si>
    <t>Not addressed</t>
  </si>
  <si>
    <t xml:space="preserve">Bettercoal </t>
  </si>
  <si>
    <t>The principal activities and facilities associated with the mining and extraction of coal; All sites and facilities for the management of waste, storing and maintenance of equipment, offices and administration, and other auxiliary activities; and Activities and facilities critical to the viability of the Bettercoal Supplier’s mine site operation, such as the transport of coal to points of sale and storage facilities at ports and terminals. For more information on the Assessment Scope, please refer to the Bettercoal Assessment Manual.</t>
  </si>
  <si>
    <t xml:space="preserve">ESG (12 principle Code with 4 principles on governance, 4 on social and 4 on environmental) </t>
  </si>
  <si>
    <t>Global</t>
  </si>
  <si>
    <t xml:space="preserve">Yes, all our Site-Assessments and Continuous Improvement Plan work is undertaken by 3rd parties. </t>
  </si>
  <si>
    <t>Third-party auditing identifying non-conformities</t>
  </si>
  <si>
    <t xml:space="preserve">N/A - Assessment Process is all overseen within the Secretariat. </t>
  </si>
  <si>
    <t xml:space="preserve">79 Tonbridge Road, Hildenborough, Tonbridge, England, TN11 9BH
</t>
  </si>
  <si>
    <t>No, we have no chain of custody standard.</t>
  </si>
  <si>
    <t>https://bettercoal.org/governance/</t>
  </si>
  <si>
    <t>https://bettercoal.org/resource/code-review-procedure/</t>
  </si>
  <si>
    <t>https://bettercoal.org/es/resource/bettercoal-assessment-manual/</t>
  </si>
  <si>
    <t>https://bettercoal.org/resource/lead-assessor-approval-process-criteria/</t>
  </si>
  <si>
    <t>This is not stated in the Code</t>
  </si>
  <si>
    <t>Provision 7.1</t>
  </si>
  <si>
    <t xml:space="preserve">N/A  </t>
  </si>
  <si>
    <t>Principle 7 - various provisions</t>
  </si>
  <si>
    <t>Provision 2.9-2.10 and 2.12</t>
  </si>
  <si>
    <t>Provisions 8.16-8.18</t>
  </si>
  <si>
    <t>Provisions 8.16-8.18 - all overseen by the Lead Assessor. Text from Guidance - 'any remediation action taken should be monitored and reviewed, as appropriate, to ensure the cause of complaint is effectively addressed'</t>
  </si>
  <si>
    <t>Provision 8.17 + text from Guidance 'communicating regularly about the progress of individual grievances is also important to retain confidence in the process'</t>
  </si>
  <si>
    <t>Provisions 5.3-5.5
Provisions 8.6-8.8</t>
  </si>
  <si>
    <t>Bettercoal Code 2.0
Bettercoal Code 2.0 Guidance</t>
  </si>
  <si>
    <t>Noted</t>
  </si>
  <si>
    <t>Rowan Secrett, Head of Standards and Assurance, rowan.secrett@bettercoal.org, +34711001458</t>
  </si>
  <si>
    <t xml:space="preserve">https://bettercoal.org/es/resource/bettercoal-assessment-manual/ </t>
  </si>
  <si>
    <t xml:space="preserve">https://bettercoal.org/resource/bettercoal-claims-logo-use-guide/ </t>
  </si>
  <si>
    <t xml:space="preserve">3rd party Bettercoal Lead Assessor checks all provisions </t>
  </si>
  <si>
    <t>Not needed beyond what we have in the water principle</t>
  </si>
  <si>
    <t xml:space="preserve">Bettercoal Letter of Commitment is signed by CEO or Board level at the start of the assessment process. 
</t>
  </si>
  <si>
    <t xml:space="preserve">https://bettercoal.org/about/ </t>
  </si>
  <si>
    <t>Principle 2: Companies shall adopt and implement appropriate policies, systems, procedures, and controls, including ensuring organisational capacity and competency.</t>
  </si>
  <si>
    <t>7.17: Companies will provide workers with a mechanism such as a joint health and safety committee through which they are able to raise and discuss health and safety issues with management.</t>
  </si>
  <si>
    <t xml:space="preserve">No evidence </t>
  </si>
  <si>
    <t>7.13: Companes will: (…) e) develop and maintain emergency response plans in collaboration with all relevant stakeholders, including local communities.</t>
  </si>
  <si>
    <t>https://bettercoal.org/resource/bettercoal-code-review-comment-register/</t>
  </si>
  <si>
    <t>Partially met since not all IUCN categories are off limits to mining</t>
  </si>
  <si>
    <t>Requirement does not refer to Bettercoal audits</t>
  </si>
  <si>
    <t>Requirement refers to protected areas losing their status of seeing their protecton status reduced</t>
  </si>
  <si>
    <t>Met, through implicit understanding of 10.9 and read in conjunction with 10.2 c requiring companies to "set targets to be monitored and disclosed."</t>
  </si>
  <si>
    <t>Implicit in 5.4</t>
  </si>
  <si>
    <t>Implicit in 8.17</t>
  </si>
  <si>
    <t>Implicit in 2.5</t>
  </si>
  <si>
    <t>Implicit in 2.3</t>
  </si>
  <si>
    <t>Provision 5.1e) is relevant as well</t>
  </si>
  <si>
    <t>Provision 2.1
Companies will develop, document and implement integrated and/or stand-alone management systems to effectively manage the Principles of the Bettercoal Code. The systems will incorporate, at a minimum, policies, procedures, clearly defined roles and responsibilities, financial and human resources, controls, monitoring protocols, training programmes, internal and external communication, and reporting requirements.
Provision 2.2
Companies’ senior management will publicly endorse the policies relevant for the implementation of the Bettercoal Code and ensure they are reviewed and amended regularly, communicated to employees and other stakeholders, and made publicly available.</t>
  </si>
  <si>
    <t>Met when read in conjunction with 2.1 and 2.2</t>
  </si>
  <si>
    <t>Correct reference is 6.26</t>
  </si>
  <si>
    <t>Implicit in 2.1</t>
  </si>
  <si>
    <t>Provision 7.17 is relevant too</t>
  </si>
  <si>
    <t>as above</t>
  </si>
  <si>
    <t>New text (if different from C)</t>
  </si>
  <si>
    <t xml:space="preserve">Bettercoal regularly reviews its goals and outcomes (from the Theory of Change) via monthly tracking of its internal Scorecard, which is regularly monitored, reviewed and presented to the Board for discussion. </t>
  </si>
  <si>
    <t>https://bettercoal.org/governance/
https://bettercoal.org/governance/#tac
https://bettercoal.org/resource/technical-advisory-committee-terms-of-reference/</t>
  </si>
  <si>
    <t>https://bettercoal.org/resource/bettercoal-complaints-mechanism/</t>
  </si>
  <si>
    <t xml:space="preserve">Bettercoal's Annual Report presents the Bettercoal annual budget in a transparent manner. The only source of revenue are Bettercoal membership fees. </t>
  </si>
  <si>
    <t>https://bettercoal.org/resource/annual-report-2019/</t>
  </si>
  <si>
    <t>https://bettercoal.org/resource/bettercoal-code-2-0-guidance/</t>
  </si>
  <si>
    <t xml:space="preserve">The Bettercoal Code 2.0 is accompanied by the Bettercoal Code 2.0 Guidance, which provides a comprehensive and full breakdown of good practice guidance on each provision in the Bettercoal Code. This helps Suppliers to understand the provisions of the Code 2.0 and the steps needed to implement it on-the-ground. </t>
  </si>
  <si>
    <t>https://bettercoal.org/resource/code-review-procedure/
https://bettercoal.org/resource/bettercoal-code-2-0_public-summary_en/
https://bettercoal.org/resource/bettercoal-code-review-comment-register/</t>
  </si>
  <si>
    <t xml:space="preserve">When reviewing the Bettercoal Code, Bettercoal follows its Bettercoal Code Review Procedure and also uses the ISEAL Codes of Good Practice as a reference point for  standard development work. When reviewing and revising the Standard, Bettercoal discloses this information on the Bettercoal website and engages the relevant stakeholders, according to our own internal procedure and ISEAL good practice. For the recent development of the Code 2.0, Bettercoal released a Public Summary on the website setting out the process, held a 60-day public consultation period and released a comment register/summary of all comments received and how they were addressed. </t>
  </si>
  <si>
    <t>https://bettercoal.org/bettercoal-code/
https://bettercoal.org/resource/code-review-procedure/</t>
  </si>
  <si>
    <t xml:space="preserve">A section of our website is dedicated to the Bettercoal Code, which contains all information regarding the Standard itself, and the recent Code Review Process we embarked on. All relevant documents are referenced at the bottom of the page.  The Bettercoal Code Review Procedure sets out how the Standard is developed and reviewed and who takes decisions on changes. </t>
  </si>
  <si>
    <t xml:space="preserve">As described in the Bettercoal Code Review Procedure, Bettercoal reviews the Standard at least every five years. Bettercoal consults both internally and externally (with a public consultation) as part of these reviews and revisions. </t>
  </si>
  <si>
    <t xml:space="preserve">Bettercoal publishes all comments received during consultation periods as part of the Bettercoal Code standard development. For the 2019-2020 Code Review, Bettercoal published a Code Review Comment Register on the Bettercoal website, which presents each comment and how it was addressed. </t>
  </si>
  <si>
    <t xml:space="preserve">Changes to the Standard take place with extensive consultation (internally and externally), with all comments and proposed changes also reviewed by the Bettercoal Technical and Advisory Committee, before presenting the recommendations to the Bettercoal Board of Directors.  The AGM then ratifies. </t>
  </si>
  <si>
    <t xml:space="preserve">The level of detail in the Bettercoal assurance methodology and accompanying documentation suppors the consistent application of our assurance procedures. </t>
  </si>
  <si>
    <t xml:space="preserve">Bettercoal carries out a formal and comprehensive review of the Standard every five years, also following the ISEAL Codes of Good Practice as a reference point. Reviews are informed by analysis and consultation, and all comments and proposed changes are run through our Technical Advisory Committee. Between the five year review cycles, we also review the Standard and make smaller tweaks and changes as needed. </t>
  </si>
  <si>
    <t>Depending on the size of the operator, Bettercoal applies a sampling methodology, explained in Section 4 of the Assessment Manual. The headquarters always undergoes a Site-Assessment and then a number of sites (selected by the Lead Assessor) are assessed on-site.</t>
  </si>
  <si>
    <t xml:space="preserve">The Lead Assessor maps and enaged with key stakeholders relevant to the Supplier as part of the Site-Assessment. Criteria for determining the list of key stakeholders is presented in the Assessment Manual.  The list of stakeholders interviewed is also made public on the Bettercoal Public Report. </t>
  </si>
  <si>
    <t>The methodology for compliance determination is presented in the Assessment Manual which is available on the Bettercoal website.</t>
  </si>
  <si>
    <t>The Site-Assessment Report and CIP are drafted by the Lead Assessor. Any disagreements on the findings from the Supplier are highlighed in the report, but the Lead Assessor performance determination always prevails.</t>
  </si>
  <si>
    <t>https://bettercoal.org/resource/bettercoal-policy-of-association/</t>
  </si>
  <si>
    <t xml:space="preserve"> Failure to report and make progress on the CIP triggers the Policy of Association and leads to the Bettercoal Supplier being removed.</t>
  </si>
  <si>
    <t>Names of all sites that are subject to third-party audits, the scope of the respective audit, the result of the respective audits, and the duration of audit result validity is all presented in the Supplier Public Report, available on the Bettercoal website.</t>
  </si>
  <si>
    <t>https://bettercoal.org/producers/</t>
  </si>
  <si>
    <t>In addition to meeting the selection criteria in Table 1, prospective Bettercoal Lead Assessors
will need to undertake additional training on the Bettercoal Code and Assessment Process to
become approved. Training shall be coordinated by Bettercoal and may cover some or all the following topics:
▪ Bettercoal Code
▪ Bettercoal Supplier Assessment Process
▪ Topic and sector specific modules
▪ Refresher modules and updates as required.</t>
  </si>
  <si>
    <t>https://bettercoal.org/es/resource/bettercoal-assessment-manual/ 
https://bettercoal.org/resource/lead-assessor-approval-process-criteria/</t>
  </si>
  <si>
    <t xml:space="preserve">The Bettercoal Secretariat will shadow most Site-Assessments, as an additional check that the Bettercoal Code and Assurance Process is being correctly implemented. </t>
  </si>
  <si>
    <t xml:space="preserve">The oversight of the Bettercoal Code and Assurance Process is provided by Bettercoal and its approved Assessors. </t>
  </si>
  <si>
    <t>Claims and labelling requirements ensure that claims or labels clearly indicate to what they apply.</t>
  </si>
  <si>
    <t>The scope of claims is clearly highlighted: an entity can choose to have either a specific site assessed (the claim then relates only to product coming from that site) or their entire operations in one country (there a sampling methodology applies as described in the Assessment Manual).</t>
  </si>
  <si>
    <t>Bettercoal does not request ISO 14001, it is referenced in our Guidance document under Principle 12 Biodiversity.</t>
  </si>
  <si>
    <t xml:space="preserve">The Bettercoal Code 2.0 does not have a specific provision on this. </t>
  </si>
  <si>
    <t xml:space="preserve">Provision 6.17 - that OT is voluntary 
Provision 6.18 on all legally mandated leave or ILO Holidays with Pay Convention </t>
  </si>
  <si>
    <t>Provision 6.18 on all legally mandated leave or ILO Holidays with Pay Convention</t>
  </si>
  <si>
    <t>The Bettercoal Code 2.0 does not have specific provisions on these two points.</t>
  </si>
  <si>
    <t>The Bettercoal Lead Assessor is the competent third party who confirms that the site's decommissioning, closure, post-closure plans, financial assurance arrangements and any revisions thereof are adequate and feasible (Principle 4 in the Code).</t>
  </si>
  <si>
    <t>PO Box 534,
Sutton, SM1 9TB,
United Kingdom</t>
  </si>
  <si>
    <t xml:space="preserve">Three in total, Executive Director, Head of Standards and Assurance, and Sustainability Manager. The Assessment Management part is split between the Secretariat, each taking on different Suppliers to manage and follow-up on. </t>
  </si>
  <si>
    <t>Bettercoal has a Theory of Change, presented on the Bettercoal website, along with a purpose and values, to promote the continuous improvement in the mining and sourcing of coal for the benefit of all people impacted by the industry, workers and coal mining communities.</t>
  </si>
  <si>
    <t>Bettercoal has a Theory of Change, which defines our long-term goals and short to medium-term outcomes, connected with the Bettercoal purpose and values.</t>
  </si>
  <si>
    <t>Bettercoal's governance is explained on the website. Articles of Association &amp; relevant documents are also public.</t>
  </si>
  <si>
    <t xml:space="preserve">Bettercoal has an active Bettercoal Complaints Mechanism, with the process document available on the Bettercoal website. Bettercoal will be reviewing this document and updating it as needed.  Bettercoal will also consider embedding the Complaints Mechanism process as text on a website webpage (instead of in a pdf in the Resources Library), so that it is more accessible to stakeholders visiting the Bettercoal website. </t>
  </si>
  <si>
    <t xml:space="preserve">Public reports available on the Bettercoal wesbite provide a high-level summary of supplier performance under each Principle of the Bettercoal Code, with immediate resolution and continuous improvement findings also highlighted in numbers. A summary of good practice is also provided. </t>
  </si>
  <si>
    <t xml:space="preserve">Bettercoal has a 'Lead Assessor Approval Process and Criteria' document which sets out the process for reviewing and recruiting Lead Assessors to Bettercoal to undertake Site-Assessments. Bettercoal welcomes applications from both individual assessors and companies,  who can demonstrate the appropriate level of expertise and qualifications, assessed against Table 1 in the document. This includes core principles, personal competencies, subject matter expertise, country expertise, language skills and medical fitness. Subject matter expertise shall be demonstrated by relevant academic qualifications, successful completion of an industry-recognised or accredited audit
training course or demonstrated site audit expertise. </t>
  </si>
  <si>
    <t xml:space="preserve">Bettercoal has a 'Lead Assessor Approval Process and Criteria' and assesses Lead Assessors against Table 1 in the document, which includes core principles, personal competencies, subject matter expertise, country expertise, language skills and medical fitness. Subject matter expertise shall be demonstrated by relevant academic qualifications, successful completion of an industry-recognised or accredited audit
training course or demonstrated site audit expertise. Bettercoal provides training to Assessors on the Bettercoal Code and Assessment Manual, and reviews all Assessment Reports on consistency, completeness and quality. </t>
  </si>
  <si>
    <t xml:space="preserve">The Bettercoal Claims and Logo Use Guide sets out the rules and supporting guidance for different types of claims relevant to participating entities. </t>
  </si>
  <si>
    <t>As demonstrated under Section 6.1,  Bettercoal will implement the following strategies to monitor the use of Bettercoal Supplier related claims:
▪Bettercoal Assessors will verify approved claims as part of the Site-Assessment and Re-Assessment stages. 
▪Bettercoal Secretariat will carry out checks to monitor internet-based claims and cross-check these with approved claims, using services such as Google Search and Alert.
▪Complaints Mechanism: interested parties can report concerns relating to Bettercoal Supplier claims or logo use, which will be followed up and/or investigated as per the procedure.The Bettercoal Complaints Mechanism is available on the Bettercoal website, and is overseen by the Bettercoal Secretariat.</t>
  </si>
  <si>
    <t>As demonstrated under Section 6.2, in the case of misuse, the Bettercoal Secretariat will:
▪Notify the Bettercoal Supplier of any identified false, misleading or otherwise inappropriate claims.
▪Seek immediate corrective action from the Bettercoal Supplier providing guidance on appropriate claims (including this Guide).
▪Track corrective action by the Bettercoal Supplier and confirm outcomes.
▪Log key steps on this process in the Bettercoal platform.
Where corrective action is not undertaken by the Bettercoal Supplier in a timely manner or is inadequate, the Bettercoal Secretariat will temporarily remove the Bettercoal [Assessed] Supplier status until corrective action by the Bettercoal Supplier has been completed.The Bettercoal Secretariat will provide notifications of suspension to its Members and will identify the steps the Bettercoal Supplier is required to undertake in order to lift the suspension. General information on the temporary suspension will be added to the Bettercoal website for transparency purposes.</t>
  </si>
  <si>
    <t>Bettercoal Approval is valid for four years. On joining as an Assessor, the Assessor must demonstrate subject matter and country expertise, and will be trained on the Bettercoal Code and Assessment Process on joining. It is understood that Lead Assessors will engage in their own regular professional development during the four-year cycle, and would be re-assessed again after 4 years.</t>
  </si>
  <si>
    <t xml:space="preserve">Provision 4.1sets out the requirement to develop the Plan but Bettercoal does not explicitly ask that is is publicly disclosed, although this is recommended as good practice. </t>
  </si>
  <si>
    <t>Provision 2.2 ; Bettercoal Code 2.0
Bettercoal Code 2.0 Guidance</t>
  </si>
  <si>
    <t>Provision 2.1 to 2.2 ; Bettercoal Code 2.0
Bettercoal Code 2.0 Guidance</t>
  </si>
  <si>
    <r>
      <rPr>
        <b/>
        <sz val="11"/>
        <color theme="1"/>
        <rFont val="Calibri"/>
        <family val="2"/>
      </rPr>
      <t>Management Systems</t>
    </r>
    <r>
      <rPr>
        <sz val="11"/>
        <color theme="1"/>
        <rFont val="Calibri"/>
        <family val="2"/>
      </rPr>
      <t xml:space="preserve">
</t>
    </r>
    <r>
      <rPr>
        <b/>
        <i/>
        <sz val="11"/>
        <color theme="1"/>
        <rFont val="Calibri"/>
        <family val="2"/>
      </rPr>
      <t xml:space="preserve">Provision 2.1 </t>
    </r>
    <r>
      <rPr>
        <sz val="11"/>
        <color theme="1"/>
        <rFont val="Calibri"/>
        <family val="2"/>
      </rPr>
      <t xml:space="preserve">Companies will develop, document and implement integrated and/or stand-alone management systems to effectively manage the Principles of
the Bettercoal Code. The systems will incorporate, at a minimum, policies, procedures, clearly defined roles and responsibilities, financial and human resources, controls, monitoring protocols, training programmes, internal and external communication, and reporting requirements.
</t>
    </r>
    <r>
      <rPr>
        <b/>
        <i/>
        <sz val="11"/>
        <color theme="1"/>
        <rFont val="Calibri"/>
        <family val="2"/>
      </rPr>
      <t>Provision 2.2</t>
    </r>
    <r>
      <rPr>
        <sz val="11"/>
        <color theme="1"/>
        <rFont val="Calibri"/>
        <family val="2"/>
      </rPr>
      <t xml:space="preserve"> Companies’ senior management will publicly endorse the policies relevant for the implementation of the Bettercoal Code and ensure they are reviewed and amended regularly, communicated to employees and other stakeholders, and made publicly available.</t>
    </r>
  </si>
  <si>
    <r>
      <t xml:space="preserve">Bettercoal Letter of Commitment: </t>
    </r>
    <r>
      <rPr>
        <i/>
        <sz val="11"/>
        <color theme="1"/>
        <rFont val="Calibri"/>
        <family val="2"/>
      </rPr>
      <t>https://bettercoal.org/resource/bettercoal-supplier-letter-of-commitment/</t>
    </r>
  </si>
  <si>
    <t>Provision 2.1 ; Bettercoal Code 2.0
Bettercoal Code 2.0 Guidance</t>
  </si>
  <si>
    <r>
      <rPr>
        <b/>
        <sz val="11"/>
        <color theme="1"/>
        <rFont val="Calibri"/>
        <family val="2"/>
      </rPr>
      <t xml:space="preserve">Management Systems </t>
    </r>
    <r>
      <rPr>
        <sz val="11"/>
        <color theme="1"/>
        <rFont val="Calibri"/>
        <family val="2"/>
      </rPr>
      <t xml:space="preserve">
</t>
    </r>
    <r>
      <rPr>
        <b/>
        <i/>
        <sz val="11"/>
        <color theme="1"/>
        <rFont val="Calibri"/>
        <family val="2"/>
      </rPr>
      <t>Provision 2.2</t>
    </r>
    <r>
      <rPr>
        <sz val="11"/>
        <color theme="1"/>
        <rFont val="Calibri"/>
        <family val="2"/>
      </rPr>
      <t xml:space="preserve"> Companies’ senior management will publicly endorse the policies relevant for the implementation of the Bettercoal Code and ensure they are reviewed and amended regularly, communicated to employees and other stakeholders, and made publicly available.</t>
    </r>
  </si>
  <si>
    <r>
      <rPr>
        <b/>
        <sz val="11"/>
        <color theme="1"/>
        <rFont val="Calibri"/>
        <family val="2"/>
      </rPr>
      <t>Management Systems</t>
    </r>
    <r>
      <rPr>
        <sz val="11"/>
        <color theme="1"/>
        <rFont val="Calibri"/>
        <family val="2"/>
      </rPr>
      <t xml:space="preserve">
</t>
    </r>
    <r>
      <rPr>
        <b/>
        <i/>
        <sz val="11"/>
        <color theme="1"/>
        <rFont val="Calibri"/>
        <family val="2"/>
      </rPr>
      <t xml:space="preserve">Provision 2.1 </t>
    </r>
    <r>
      <rPr>
        <sz val="11"/>
        <color theme="1"/>
        <rFont val="Calibri"/>
        <family val="2"/>
      </rPr>
      <t xml:space="preserve">Companies will develop, document and implement integrated and/or stand-alone management systems to effectively manage the Principles of
the Bettercoal Code. The systems will incorporate, at a minimum, policies, procedures, clearly defined roles and responsibilities, financial and human resources, controls, monitoring protocols, training programmes, internal and external communication, and reporting requirements.
</t>
    </r>
  </si>
  <si>
    <t>Category called Risk and Impact Assessment with Provisions 2.3 to 2.7 ; Bettercoal Code 2.0
Bettercoal Code 2.0 Guidance</t>
  </si>
  <si>
    <r>
      <rPr>
        <b/>
        <sz val="11"/>
        <color rgb="FF000000"/>
        <rFont val="Calibri"/>
        <family val="2"/>
      </rPr>
      <t>Management Systems</t>
    </r>
    <r>
      <rPr>
        <sz val="11"/>
        <color rgb="FF000000"/>
        <rFont val="Calibri"/>
        <family val="2"/>
      </rPr>
      <t xml:space="preserve">
</t>
    </r>
    <r>
      <rPr>
        <b/>
        <i/>
        <sz val="11"/>
        <color rgb="FF000000"/>
        <rFont val="Calibri"/>
        <family val="2"/>
      </rPr>
      <t xml:space="preserve">Provision 2.1 </t>
    </r>
    <r>
      <rPr>
        <sz val="11"/>
        <color rgb="FF000000"/>
        <rFont val="Calibri"/>
        <family val="2"/>
      </rPr>
      <t>Companies will develop, document and implement integrated and/or stand-alone management systems to effectively manage the Principles of the Bettercoal Code. The systems will incorporate, at a minimum, policies,
procedures, clearly defined roles and responsibilities, financial and human
resources, controls, monitoring protocols, training programmes, internal and external communication, and reporting requirements.</t>
    </r>
  </si>
  <si>
    <r>
      <rPr>
        <b/>
        <sz val="11"/>
        <color theme="1"/>
        <rFont val="Calibri"/>
        <family val="2"/>
      </rPr>
      <t>Risk and Impact Assessments</t>
    </r>
    <r>
      <rPr>
        <sz val="11"/>
        <color theme="1"/>
        <rFont val="Calibri"/>
        <family val="2"/>
      </rPr>
      <t xml:space="preserve">
</t>
    </r>
    <r>
      <rPr>
        <b/>
        <i/>
        <sz val="11"/>
        <color theme="1"/>
        <rFont val="Calibri"/>
        <family val="2"/>
      </rPr>
      <t xml:space="preserve">Provision 2.3 </t>
    </r>
    <r>
      <rPr>
        <sz val="11"/>
        <color theme="1"/>
        <rFont val="Calibri"/>
        <family val="2"/>
      </rPr>
      <t xml:space="preserve">Companies will conduct and publicly disclose environmental, social and human rights risk and impact assessments in cases of new mining operations and significant changes to existing operations, that are:
a) comprehensive;
b) appropriate to the nature and scale of the mining operations; and
c) commensurate with the level of their environmental, social and human rights risks and impacts.
</t>
    </r>
    <r>
      <rPr>
        <b/>
        <i/>
        <sz val="11"/>
        <color theme="1"/>
        <rFont val="Calibri"/>
        <family val="2"/>
      </rPr>
      <t>Provision 2.4</t>
    </r>
    <r>
      <rPr>
        <sz val="11"/>
        <color theme="1"/>
        <rFont val="Calibri"/>
        <family val="2"/>
      </rPr>
      <t xml:space="preserve"> Companies will take into consideration the risks and impacts associated with their business partners’ operations and the liability arising from such business relationships when conducting their environmental, social and human rights risk and impact assessments.
</t>
    </r>
    <r>
      <rPr>
        <b/>
        <i/>
        <sz val="11"/>
        <color theme="1"/>
        <rFont val="Calibri"/>
        <family val="2"/>
      </rPr>
      <t xml:space="preserve">Provision 2.5 </t>
    </r>
    <r>
      <rPr>
        <sz val="11"/>
        <color theme="1"/>
        <rFont val="Calibri"/>
        <family val="2"/>
      </rPr>
      <t xml:space="preserve">Companies will engage affected communities and other stakeholders, including disadvantaged and vulnerable groups, in their environmental, social and human rights risk and impact assessments.
</t>
    </r>
    <r>
      <rPr>
        <b/>
        <i/>
        <sz val="11"/>
        <color theme="1"/>
        <rFont val="Calibri"/>
        <family val="2"/>
      </rPr>
      <t>Provision 2.6</t>
    </r>
    <r>
      <rPr>
        <sz val="11"/>
        <color theme="1"/>
        <rFont val="Calibri"/>
        <family val="2"/>
      </rPr>
      <t xml:space="preserve"> Companies will integrate gender considerations in their environmental, social, and human rights risk and impact assessments.
</t>
    </r>
    <r>
      <rPr>
        <b/>
        <i/>
        <sz val="11"/>
        <color theme="1"/>
        <rFont val="Calibri"/>
        <family val="2"/>
      </rPr>
      <t>Provision 2.7</t>
    </r>
    <r>
      <rPr>
        <sz val="11"/>
        <color theme="1"/>
        <rFont val="Calibri"/>
        <family val="2"/>
      </rPr>
      <t xml:space="preserve"> Companies will take appropriate action to avoid or minimise adverse impacts identified in their environmental, social and human rights risk and impact assessments and will prioritise those impacts that are, or would be,
most severe, or where a delayed response would render them irremediable.</t>
    </r>
  </si>
  <si>
    <t>Provision 2.11
Provision 5.11
Provision 8.15                                        Bettercoal Code 2.0
Bettercoal Code 2.0 Guidance</t>
  </si>
  <si>
    <t>Provision 1.1; Bettercoal Code 2.0
Bettercoal Code 2.0 Guidance</t>
  </si>
  <si>
    <t>Provisions 1.2 and 1.3; Bettercoal Code 2.0
Bettercoal Code 2.0 Guidance</t>
  </si>
  <si>
    <r>
      <rPr>
        <b/>
        <sz val="11"/>
        <color rgb="FF000000"/>
        <rFont val="Calibri"/>
        <family val="2"/>
      </rPr>
      <t>Anti-Corruption and Anti-Money Laundering</t>
    </r>
    <r>
      <rPr>
        <sz val="11"/>
        <color rgb="FF000000"/>
        <rFont val="Calibri"/>
        <family val="2"/>
      </rPr>
      <t xml:space="preserve">
</t>
    </r>
    <r>
      <rPr>
        <b/>
        <i/>
        <sz val="11"/>
        <color rgb="FF000000"/>
        <rFont val="Calibri"/>
        <family val="2"/>
      </rPr>
      <t>Provision 1.2</t>
    </r>
    <r>
      <rPr>
        <sz val="11"/>
        <color rgb="FF000000"/>
        <rFont val="Calibri"/>
        <family val="2"/>
      </rPr>
      <t xml:space="preserve"> Companies will develop, document, and implement systems aligned with the requirements of Provisions 2.1 and 2.2 of this Code, to prohibit and prevent all forms of corruption, including bribery, bribe solicitation, facilitation payments and extortion, as well as money laundering, by employees, contractors, and business partners.
</t>
    </r>
    <r>
      <rPr>
        <b/>
        <i/>
        <sz val="11"/>
        <color rgb="FF000000"/>
        <rFont val="Calibri"/>
        <family val="2"/>
      </rPr>
      <t xml:space="preserve">Provision 1.3 </t>
    </r>
    <r>
      <rPr>
        <sz val="11"/>
        <color rgb="FF000000"/>
        <rFont val="Calibri"/>
        <family val="2"/>
      </rPr>
      <t>Companies will publicly disclose measures taken to prevent and fight all forms of corruption, including bribery, bribe solicitation, facilitation payments and extortion, as well as money laundering.</t>
    </r>
  </si>
  <si>
    <t>Provision 1.2 ; Bettercoal Code 2.0
Bettercoal Code 2.0 Guidance</t>
  </si>
  <si>
    <r>
      <rPr>
        <b/>
        <sz val="11"/>
        <color theme="1"/>
        <rFont val="Calibri"/>
        <family val="2"/>
      </rPr>
      <t>Anti-Corruption and Anti-Money Laundering</t>
    </r>
    <r>
      <rPr>
        <sz val="11"/>
        <color theme="1"/>
        <rFont val="Calibri"/>
        <family val="2"/>
      </rPr>
      <t xml:space="preserve">
</t>
    </r>
    <r>
      <rPr>
        <b/>
        <i/>
        <sz val="11"/>
        <color theme="1"/>
        <rFont val="Calibri"/>
        <family val="2"/>
      </rPr>
      <t xml:space="preserve">Provision 1.2 </t>
    </r>
    <r>
      <rPr>
        <sz val="11"/>
        <color theme="1"/>
        <rFont val="Calibri"/>
        <family val="2"/>
      </rPr>
      <t>Companies will develop, document, and implement systems aligned with the requirements of Provisions 2.1 and 2.2 of this Code, to prohibit and prevent all forms of corruption, including bribery, bribe solicitation, facilitation payments and extortion, as well as money laundering, by employees, contractors, and business partners.</t>
    </r>
  </si>
  <si>
    <t xml:space="preserve">Provision 1.2 ; Bettercoal Code 2.0
Bettercoal Code 2.0 Guidance  - checked by an indepdent third party Lead Assessor </t>
  </si>
  <si>
    <r>
      <rPr>
        <b/>
        <sz val="11"/>
        <color theme="1"/>
        <rFont val="Calibri"/>
        <family val="2"/>
      </rPr>
      <t>Anti-Corruption and Anti-Money Laundering</t>
    </r>
    <r>
      <rPr>
        <sz val="11"/>
        <color theme="1"/>
        <rFont val="Calibri"/>
        <family val="2"/>
      </rPr>
      <t xml:space="preserve">
</t>
    </r>
    <r>
      <rPr>
        <b/>
        <i/>
        <sz val="11"/>
        <color theme="1"/>
        <rFont val="Calibri"/>
        <family val="2"/>
      </rPr>
      <t>Provision 1.2</t>
    </r>
    <r>
      <rPr>
        <sz val="11"/>
        <color theme="1"/>
        <rFont val="Calibri"/>
        <family val="2"/>
      </rPr>
      <t xml:space="preserve"> Companies will develop, document, and implement systems aligned with the requirements of Provisions 2.1 and 2.2 of this Code, to prohibit and prevent all forms of corruption, including bribery, bribe solicitation, facilitation payments and extortion, as well as money laundering, by employees, contractors, and business partners.</t>
    </r>
  </si>
  <si>
    <t xml:space="preserve">Provision 1.3 ; Bettercoal Code 2.0
Bettercoal Code 2.0 Guidance
</t>
  </si>
  <si>
    <r>
      <rPr>
        <b/>
        <sz val="11"/>
        <color theme="1"/>
        <rFont val="Calibri"/>
        <family val="2"/>
      </rPr>
      <t>Anti-Corruption and Anti-Money Laundering</t>
    </r>
    <r>
      <rPr>
        <sz val="11"/>
        <color theme="1"/>
        <rFont val="Calibri"/>
        <family val="2"/>
      </rPr>
      <t xml:space="preserve">
</t>
    </r>
    <r>
      <rPr>
        <b/>
        <i/>
        <sz val="11"/>
        <color theme="1"/>
        <rFont val="Calibri"/>
        <family val="2"/>
      </rPr>
      <t>Provision 1.3</t>
    </r>
    <r>
      <rPr>
        <sz val="11"/>
        <color theme="1"/>
        <rFont val="Calibri"/>
        <family val="2"/>
      </rPr>
      <t xml:space="preserve"> Companies will publicly disclose measures taken to prevent and fight all forms of corruption, including bribery, bribe solicitation, facilitation payments and extortion, as well as money laundering.</t>
    </r>
  </si>
  <si>
    <t>Provisions 2.1 and 2.2 ; Bettercoal Code 2.0
Bettercoal Code 2.0 Guidance</t>
  </si>
  <si>
    <t xml:space="preserve">Provision 2.1 ; Bettercoal Code 2.0
Bettercoal Code 2.0 Guidance - as well as in various provisions on specific topics e.g. 7.16, 8.13 etc. </t>
  </si>
  <si>
    <r>
      <rPr>
        <b/>
        <sz val="11"/>
        <color rgb="FF000000"/>
        <rFont val="Calibri"/>
        <family val="2"/>
      </rPr>
      <t>Management Systems</t>
    </r>
    <r>
      <rPr>
        <sz val="11"/>
        <color rgb="FF000000"/>
        <rFont val="Calibri"/>
        <family val="2"/>
      </rPr>
      <t xml:space="preserve">
</t>
    </r>
    <r>
      <rPr>
        <b/>
        <i/>
        <sz val="11"/>
        <color rgb="FF000000"/>
        <rFont val="Calibri"/>
        <family val="2"/>
      </rPr>
      <t>Provision 2.1</t>
    </r>
    <r>
      <rPr>
        <sz val="11"/>
        <color rgb="FF000000"/>
        <rFont val="Calibri"/>
        <family val="2"/>
      </rPr>
      <t xml:space="preserve"> Companies will develop, document and implement integrated and/or stand-alone management systems to effectively manage the Principles of the Bettercoal Code. The systems will incorporate, at a minimum, policies, procedures, clearly defined roles and responsibilities, financial and human resources, controls, monitoring protocols, training programmes, internal and external communication, and reporting requirements.
</t>
    </r>
    <r>
      <rPr>
        <b/>
        <i/>
        <sz val="11"/>
        <color rgb="FF000000"/>
        <rFont val="Calibri"/>
        <family val="2"/>
      </rPr>
      <t xml:space="preserve">Provision 2.2 </t>
    </r>
    <r>
      <rPr>
        <sz val="11"/>
        <color rgb="FF000000"/>
        <rFont val="Calibri"/>
        <family val="2"/>
      </rPr>
      <t>Companies’ senior management will publicly endorse the policies relevant for the implementation of the Bettercoal Code and ensure they are reviewed and amended regularly, communicated to employees and other stakeholders, and made publicly available.</t>
    </r>
  </si>
  <si>
    <r>
      <rPr>
        <b/>
        <sz val="11"/>
        <color theme="1"/>
        <rFont val="Calibri"/>
        <family val="2"/>
      </rPr>
      <t>Management Systems</t>
    </r>
    <r>
      <rPr>
        <sz val="11"/>
        <color theme="1"/>
        <rFont val="Calibri"/>
        <family val="2"/>
      </rPr>
      <t xml:space="preserve">
</t>
    </r>
    <r>
      <rPr>
        <b/>
        <i/>
        <sz val="11"/>
        <color theme="1"/>
        <rFont val="Calibri"/>
        <family val="2"/>
      </rPr>
      <t xml:space="preserve">Provision 2.1 </t>
    </r>
    <r>
      <rPr>
        <sz val="11"/>
        <color theme="1"/>
        <rFont val="Calibri"/>
        <family val="2"/>
      </rPr>
      <t xml:space="preserve">Companies will develop, document and implement integrated and/or stand-alone management systems to effectively manage the Principles of the Bettercoal Code. The systems will incorporate, at a minimum, policies, procedures, clearly defined roles and responsibilities, financial and human resources, controls, monitoring protocols, training programmes, internal and external communication, and reporting requirements.        </t>
    </r>
    <r>
      <rPr>
        <b/>
        <sz val="11"/>
        <color theme="1"/>
        <rFont val="Calibri"/>
        <family val="2"/>
      </rPr>
      <t xml:space="preserve">  Workplace Hazards.                 </t>
    </r>
    <r>
      <rPr>
        <b/>
        <i/>
        <sz val="11"/>
        <color theme="1"/>
        <rFont val="Calibri"/>
        <family val="2"/>
      </rPr>
      <t xml:space="preserve"> Provision 7.6</t>
    </r>
    <r>
      <rPr>
        <sz val="11"/>
        <color theme="1"/>
        <rFont val="Calibri"/>
        <family val="2"/>
      </rPr>
      <t xml:space="preserve"> Companies will ensure workplaces and facilities are adequately constructed
and maintained, and meet local building regulations.              </t>
    </r>
    <r>
      <rPr>
        <b/>
        <sz val="11"/>
        <color theme="1"/>
        <rFont val="Calibri"/>
        <family val="2"/>
      </rPr>
      <t>Sustainable Development</t>
    </r>
    <r>
      <rPr>
        <sz val="11"/>
        <color theme="1"/>
        <rFont val="Calibri"/>
        <family val="2"/>
      </rPr>
      <t xml:space="preserve">        </t>
    </r>
    <r>
      <rPr>
        <b/>
        <i/>
        <sz val="11"/>
        <color theme="1"/>
        <rFont val="Calibri"/>
        <family val="2"/>
      </rPr>
      <t>Provision 8.13</t>
    </r>
    <r>
      <rPr>
        <sz val="11"/>
        <color theme="1"/>
        <rFont val="Calibri"/>
        <family val="2"/>
      </rPr>
      <t xml:space="preserve"> Companies will commit to promoting access to employment for local communities at all employment levels, and will provide training and professional education to enable access to these employment opportunities.</t>
    </r>
  </si>
  <si>
    <r>
      <rPr>
        <b/>
        <sz val="11"/>
        <color theme="1"/>
        <rFont val="Calibri"/>
        <family val="2"/>
      </rPr>
      <t>Management Systems</t>
    </r>
    <r>
      <rPr>
        <sz val="11"/>
        <color theme="1"/>
        <rFont val="Calibri"/>
        <family val="2"/>
      </rPr>
      <t xml:space="preserve">
</t>
    </r>
    <r>
      <rPr>
        <b/>
        <i/>
        <sz val="11"/>
        <color theme="1"/>
        <rFont val="Calibri"/>
        <family val="2"/>
      </rPr>
      <t xml:space="preserve">Provision 2.1 </t>
    </r>
    <r>
      <rPr>
        <sz val="11"/>
        <color theme="1"/>
        <rFont val="Calibri"/>
        <family val="2"/>
      </rPr>
      <t xml:space="preserve">Companies will develop, document and implement integrated and/or stand-alone management systems to effectively manage the Principles of the Bettercoal Code. The systems will incorporate, at a minimum, policies, procedures, clearly defined roles and responsibilities, financial and human resources, controls, monitoring protocols, training programmes, internal and external communication, and reporting requirements. </t>
    </r>
  </si>
  <si>
    <t>N/A</t>
  </si>
  <si>
    <t>Provision 7.1 ; Bettercoal Code 2.0
Bettercoal Code 2.0 Guidance</t>
  </si>
  <si>
    <r>
      <rPr>
        <b/>
        <sz val="11"/>
        <color rgb="FF000000"/>
        <rFont val="Calibri"/>
        <family val="2"/>
      </rPr>
      <t>Management Systems</t>
    </r>
    <r>
      <rPr>
        <sz val="11"/>
        <color rgb="FF000000"/>
        <rFont val="Calibri"/>
        <family val="2"/>
      </rPr>
      <t xml:space="preserve">
</t>
    </r>
    <r>
      <rPr>
        <b/>
        <i/>
        <sz val="11"/>
        <color rgb="FF000000"/>
        <rFont val="Calibri"/>
        <family val="2"/>
      </rPr>
      <t xml:space="preserve">Provision 7.1 </t>
    </r>
    <r>
      <rPr>
        <sz val="11"/>
        <color rgb="FF000000"/>
        <rFont val="Calibri"/>
        <family val="2"/>
      </rPr>
      <t>Companies will:
a) develop, document and implement OHS systems aligned with the requirements of Provisions 2.1 and 2.2 of this Code and applicable
international standards, including the ILO’s occupational health and safety conventions, protocols and recommendations;
b) appoint a senior management representative to be responsible for
ensuring a safe and healthy workplace environment for all workers, and for implementing the health and safety requirements of the Bettercoal Code;
c) adopt, implement and communicate an OHS policy endorsed and supported by appointed senior management representatives through designation of responsibility and allocation of resources; and
d) regularly audit, review and monitor the OHS management systems.</t>
    </r>
  </si>
  <si>
    <t xml:space="preserve">Principle 7 ; Bettercoal Code 2.0
Bettercoal Code 2.0 Guidance- covers all points below </t>
  </si>
  <si>
    <r>
      <rPr>
        <b/>
        <sz val="11"/>
        <color rgb="FF000000"/>
        <rFont val="Calibri"/>
        <family val="2"/>
      </rPr>
      <t>Management Systems</t>
    </r>
    <r>
      <rPr>
        <sz val="11"/>
        <color rgb="FF000000"/>
        <rFont val="Calibri"/>
        <family val="2"/>
      </rPr>
      <t xml:space="preserve">
</t>
    </r>
    <r>
      <rPr>
        <b/>
        <i/>
        <sz val="11"/>
        <color rgb="FF000000"/>
        <rFont val="Calibri"/>
        <family val="2"/>
      </rPr>
      <t xml:space="preserve">Provision 7.1 </t>
    </r>
    <r>
      <rPr>
        <sz val="11"/>
        <color rgb="FF000000"/>
        <rFont val="Calibri"/>
        <family val="2"/>
      </rPr>
      <t xml:space="preserve">Companies will:
a) develop, document and implement OHS systems aligned with the requirements of Provisions 2.1 and 2.2 of this Code and applicable
international standards, including the ILO’s occupational health and safety conventions, protocols and recommendations;
b) appoint a senior management representative to be responsible for
ensuring a safe and healthy workplace environment for all workers, and for implementing the health and safety requirements of the Bettercoal Code;
c) adopt, implement and communicate an OHS policy endorsed and supported by appointed senior management representatives through designation of responsibility and allocation of resources; and
d) regularly audit, review and monitor the OHS management systems.               </t>
    </r>
    <r>
      <rPr>
        <b/>
        <sz val="11"/>
        <color rgb="FF000000"/>
        <rFont val="Calibri"/>
        <family val="2"/>
      </rPr>
      <t xml:space="preserve">                  Workplace Hazards</t>
    </r>
    <r>
      <rPr>
        <sz val="11"/>
        <color rgb="FF000000"/>
        <rFont val="Calibri"/>
        <family val="2"/>
      </rPr>
      <t xml:space="preserve">
</t>
    </r>
    <r>
      <rPr>
        <b/>
        <i/>
        <sz val="11"/>
        <color rgb="FF000000"/>
        <rFont val="Calibri"/>
        <family val="2"/>
      </rPr>
      <t>Provision 7.2</t>
    </r>
    <r>
      <rPr>
        <sz val="11"/>
        <color rgb="FF000000"/>
        <rFont val="Calibri"/>
        <family val="2"/>
      </rPr>
      <t xml:space="preserve"> Companies will, as part of the OHS systems described in Provision 7.1 of this Code, undertake and document an assessment to identify and assess
the risks to the health and safety of all workers associated with their
operations.</t>
    </r>
  </si>
  <si>
    <r>
      <rPr>
        <b/>
        <sz val="12"/>
        <color theme="1"/>
        <rFont val="Calibri"/>
        <family val="2"/>
      </rPr>
      <t xml:space="preserve">Workplace Hazards            </t>
    </r>
    <r>
      <rPr>
        <b/>
        <i/>
        <sz val="12"/>
        <color theme="1"/>
        <rFont val="Calibri"/>
        <family val="2"/>
      </rPr>
      <t>Provision 7.2</t>
    </r>
    <r>
      <rPr>
        <sz val="12"/>
        <color theme="1"/>
        <rFont val="Calibri"/>
        <family val="2"/>
      </rPr>
      <t xml:space="preserve"> Companies will, as part of the OHS systems described in Provision 7.1 of this Code, undertake and document an assessment to identify and assess the risks to the health and safety of all workers associated with their operations.          </t>
    </r>
    <r>
      <rPr>
        <b/>
        <i/>
        <sz val="12"/>
        <color theme="1"/>
        <rFont val="Calibri"/>
        <family val="2"/>
      </rPr>
      <t xml:space="preserve">Provision 7.3 </t>
    </r>
    <r>
      <rPr>
        <sz val="12"/>
        <color theme="1"/>
        <rFont val="Calibri"/>
        <family val="2"/>
      </rPr>
      <t>Companies will develop and implement a risk management plan that prioritises measures to eliminate significant hazards, and that outlines additional controls to minimise adverse impacts and to protect workers, visitors and others from remaining hazards.</t>
    </r>
  </si>
  <si>
    <r>
      <rPr>
        <b/>
        <sz val="11"/>
        <color theme="1"/>
        <rFont val="Calibri"/>
        <family val="2"/>
      </rPr>
      <t xml:space="preserve">Workplace Hazards      </t>
    </r>
    <r>
      <rPr>
        <sz val="11"/>
        <color theme="1"/>
        <rFont val="Calibri"/>
        <family val="2"/>
      </rPr>
      <t xml:space="preserve">          </t>
    </r>
    <r>
      <rPr>
        <b/>
        <i/>
        <sz val="11"/>
        <color theme="1"/>
        <rFont val="Calibri"/>
        <family val="2"/>
      </rPr>
      <t>Provision 7.4</t>
    </r>
    <r>
      <rPr>
        <sz val="11"/>
        <color theme="1"/>
        <rFont val="Calibri"/>
        <family val="2"/>
      </rPr>
      <t xml:space="preserve"> Companies will ensure effective worker consultation and participation in matters relating to occupational health and safety, including health and safety risk identification and assessment.</t>
    </r>
  </si>
  <si>
    <r>
      <rPr>
        <b/>
        <sz val="11"/>
        <color theme="1"/>
        <rFont val="Calibri"/>
        <family val="2"/>
      </rPr>
      <t>Occupational Health and Safety Training and Communication</t>
    </r>
    <r>
      <rPr>
        <sz val="11"/>
        <color theme="1"/>
        <rFont val="Calibri"/>
        <family val="2"/>
      </rPr>
      <t xml:space="preserve">
</t>
    </r>
    <r>
      <rPr>
        <b/>
        <i/>
        <sz val="11"/>
        <color theme="1"/>
        <rFont val="Calibri"/>
        <family val="2"/>
      </rPr>
      <t>Provision 7.16</t>
    </r>
    <r>
      <rPr>
        <sz val="11"/>
        <color theme="1"/>
        <rFont val="Calibri"/>
        <family val="2"/>
      </rPr>
      <t xml:space="preserve"> Companies will provide regular education and training so that workers are
aware of:
a) specific role-related health and safety risks and hazards;
b) methods for appropriate protection from such hazards including proper
use of personal protective equipment; and
c) appropriate action to take in the event of an accident or emergency.
Companies will make information about health and safety available to
workers in an understandable form and in an appropriate language.</t>
    </r>
  </si>
  <si>
    <r>
      <rPr>
        <b/>
        <sz val="11"/>
        <color theme="1"/>
        <rFont val="Calibri"/>
        <family val="2"/>
      </rPr>
      <t>Accident and Incident Reporting</t>
    </r>
    <r>
      <rPr>
        <sz val="11"/>
        <color theme="1"/>
        <rFont val="Calibri"/>
        <family val="2"/>
      </rPr>
      <t xml:space="preserve">
</t>
    </r>
    <r>
      <rPr>
        <b/>
        <i/>
        <sz val="11"/>
        <color theme="1"/>
        <rFont val="Calibri"/>
        <family val="2"/>
      </rPr>
      <t>Provision 7.19</t>
    </r>
    <r>
      <rPr>
        <sz val="11"/>
        <color theme="1"/>
        <rFont val="Calibri"/>
        <family val="2"/>
      </rPr>
      <t xml:space="preserve"> Companies will ensure that all health and safety incidents as well as their
response to and outcome from such incidents are formally documented
and investigated, and that the results of any investigations are fed into regular health and safety reviews and improvement plans, and, except for data subject to medical confidentiality, are available to workers.</t>
    </r>
  </si>
  <si>
    <t>Principle 7 generally
Category on Occupational Health and Safety Training and Communication - Provisions 7.16 to 7.18.   ; Bettercoal Code 2.0
Bettercoal Code 2.0 Guidance</t>
  </si>
  <si>
    <t>Provision 6.26 Worker Grievance Mechanism
Provision 7.1 regarding H&amp;S specifically                              Bettercoal Code 2.0
Bettercoal Code 2.0 Guidance</t>
  </si>
  <si>
    <t>Provision 6.26 Worker Grievance Mechanism + Guidance ; Bettercoal Code 2.0
Bettercoal Code 2.0 Guidance</t>
  </si>
  <si>
    <r>
      <rPr>
        <b/>
        <sz val="11"/>
        <color rgb="FF000000"/>
        <rFont val="Calibri"/>
        <family val="2"/>
      </rPr>
      <t>Occupational Health and Safety Training and Communication</t>
    </r>
    <r>
      <rPr>
        <sz val="11"/>
        <color rgb="FF000000"/>
        <rFont val="Calibri"/>
        <family val="2"/>
      </rPr>
      <t xml:space="preserve">
</t>
    </r>
    <r>
      <rPr>
        <b/>
        <i/>
        <sz val="11"/>
        <color rgb="FF000000"/>
        <rFont val="Calibri"/>
        <family val="2"/>
      </rPr>
      <t>Provision 7.16</t>
    </r>
    <r>
      <rPr>
        <sz val="11"/>
        <color rgb="FF000000"/>
        <rFont val="Calibri"/>
        <family val="2"/>
      </rPr>
      <t xml:space="preserve"> Companies will provide regular education and training so that workers are
aware of:
a) specific role-related health and safety risks and hazards;
b) methods for appropriate protection from such hazards including proper use of personal protective equipment; and
c) appropriate action to take in the event of an accident or emergency.
Companies will make information about health and safety available to workers in an understandable form and in an appropriate language.
</t>
    </r>
    <r>
      <rPr>
        <b/>
        <i/>
        <sz val="11"/>
        <color rgb="FF000000"/>
        <rFont val="Calibri"/>
        <family val="2"/>
      </rPr>
      <t>Provision 7.17</t>
    </r>
    <r>
      <rPr>
        <sz val="11"/>
        <color rgb="FF000000"/>
        <rFont val="Calibri"/>
        <family val="2"/>
      </rPr>
      <t xml:space="preserve"> Companies will provide workers with a mechanism such as a joint health
and safety committee through which they are able to raise and discuss health and safety issues with management.</t>
    </r>
    <r>
      <rPr>
        <b/>
        <i/>
        <sz val="11"/>
        <color rgb="FF000000"/>
        <rFont val="Calibri"/>
        <family val="2"/>
      </rPr>
      <t xml:space="preserve">
Provision 7.18</t>
    </r>
    <r>
      <rPr>
        <sz val="11"/>
        <color rgb="FF000000"/>
        <rFont val="Calibri"/>
        <family val="2"/>
      </rPr>
      <t xml:space="preserve"> Companies will ensure that workers understand that they have the right and responsibility to stop or refuse work in situations that have uncontrolled
hazards, and that they must immediately bring these situations to the attention of those at imminent risk and to management. Companies will
ensure that workers do not face reprisals including disciplinary measures, discharge or other negative consequences as a result of attempting to
exercise these rights in good faith.</t>
    </r>
  </si>
  <si>
    <r>
      <rPr>
        <b/>
        <sz val="11"/>
        <color theme="1"/>
        <rFont val="Calibri"/>
        <family val="2"/>
      </rPr>
      <t>Management Systems</t>
    </r>
    <r>
      <rPr>
        <sz val="11"/>
        <color theme="1"/>
        <rFont val="Calibri"/>
        <family val="2"/>
      </rPr>
      <t xml:space="preserve">
</t>
    </r>
    <r>
      <rPr>
        <b/>
        <i/>
        <sz val="11"/>
        <color theme="1"/>
        <rFont val="Calibri"/>
        <family val="2"/>
      </rPr>
      <t xml:space="preserve">Provision 7.1 </t>
    </r>
    <r>
      <rPr>
        <sz val="11"/>
        <color theme="1"/>
        <rFont val="Calibri"/>
        <family val="2"/>
      </rPr>
      <t>Companies will:
a) develop, document and implement OHS systems aligned with the requirements of Provisions 2.1 and 2.2 of this Code and applicable
international standards, including the ILO’s occupational health and safety conventions, protocols and recommendations;
b) appoint a senior management representative to be responsible for
ensuring a safe and healthy workplace environment for all workers, and for implementing the health and safety requirements of the Bettercoal Code;
c) adopt, implement and communicate an OHS policy endorsed and supported by appointed senior management representatives through designation of responsibility and allocation of resources; and
d) regularly audit, review and monitor the OHS management systems.</t>
    </r>
  </si>
  <si>
    <r>
      <rPr>
        <b/>
        <sz val="11"/>
        <color theme="1"/>
        <rFont val="Calibri"/>
        <family val="2"/>
      </rPr>
      <t>Worker Grievance Mechanism</t>
    </r>
    <r>
      <rPr>
        <sz val="11"/>
        <color theme="1"/>
        <rFont val="Calibri"/>
        <family val="2"/>
      </rPr>
      <t xml:space="preserve">
</t>
    </r>
    <r>
      <rPr>
        <b/>
        <i/>
        <sz val="11"/>
        <color theme="1"/>
        <rFont val="Calibri"/>
        <family val="2"/>
      </rPr>
      <t>Provision 6.26</t>
    </r>
    <r>
      <rPr>
        <sz val="11"/>
        <color theme="1"/>
        <rFont val="Calibri"/>
        <family val="2"/>
      </rPr>
      <t xml:space="preserve"> Companies will develop and implement a gender-sensitive worker grievance
mechanism that enables employees and their representative organisations, where they exist, to raise workplace concerns, including anonymously, via an accessible and transparent process covering all Principles of this Code and that is readily available to the most vulnerable persons, groups and
organisations. Companies will ensure effective protection of workers who submit a grievance.</t>
    </r>
  </si>
  <si>
    <t>Principle 7 ; Bettercoal Code 2.0
Bettercoal Code 2.0 Guidance</t>
  </si>
  <si>
    <r>
      <rPr>
        <b/>
        <sz val="11"/>
        <color rgb="FF000000"/>
        <rFont val="Calibri"/>
        <family val="2"/>
      </rPr>
      <t>Principle 7: OCCUPATIONAL HEALTH AND SAFETY (OHS)</t>
    </r>
    <r>
      <rPr>
        <sz val="11"/>
        <color rgb="FF000000"/>
        <rFont val="Calibri"/>
        <family val="2"/>
      </rPr>
      <t xml:space="preserve">
Companies will provide safe and
healthy working conditions for
all workers, both employees and
contractors.</t>
    </r>
  </si>
  <si>
    <t>N/A - For all sites in all countries, we ask compliance with Provision 7.25, which is therefore enough to meet this ; Bettercoal Code 2.0
Bettercoal Code 2.0 Guidance</t>
  </si>
  <si>
    <r>
      <rPr>
        <b/>
        <sz val="11"/>
        <color theme="1"/>
        <rFont val="Calibri"/>
        <family val="2"/>
      </rPr>
      <t xml:space="preserve">Worker Health and Wellbeing </t>
    </r>
    <r>
      <rPr>
        <sz val="11"/>
        <color theme="1"/>
        <rFont val="Calibri"/>
        <family val="2"/>
      </rPr>
      <t xml:space="preserve"> </t>
    </r>
    <r>
      <rPr>
        <b/>
        <i/>
        <sz val="11"/>
        <color theme="1"/>
        <rFont val="Calibri"/>
        <family val="2"/>
      </rPr>
      <t xml:space="preserve">Provision 7.25 </t>
    </r>
    <r>
      <rPr>
        <sz val="11"/>
        <color theme="1"/>
        <rFont val="Calibri"/>
        <family val="2"/>
      </rPr>
      <t>Companies will provide employees with timely compensation for the loss
of earnings due to a work-related injury or occupational illness, unless that injury or illness is already covered by public or private disability insurance, until the employee can:
a) return to work and be employed in an identical or similar position; or
b) qualify for a disability pension if they are not able to return to work due to the severity of the work-related injury or occupational illness.
Compensation will be in line with local regulations, where applicable.</t>
    </r>
  </si>
  <si>
    <t>Provision 7.19 ; Bettercoal Code 2.0
Bettercoal Code 2.0 Guidance</t>
  </si>
  <si>
    <r>
      <rPr>
        <b/>
        <sz val="11"/>
        <color theme="1"/>
        <rFont val="Calibri"/>
        <family val="2"/>
      </rPr>
      <t>Accident and Incident Reporting</t>
    </r>
    <r>
      <rPr>
        <sz val="11"/>
        <color theme="1"/>
        <rFont val="Calibri"/>
        <family val="2"/>
      </rPr>
      <t xml:space="preserve">
</t>
    </r>
    <r>
      <rPr>
        <b/>
        <i/>
        <sz val="11"/>
        <color theme="1"/>
        <rFont val="Calibri"/>
        <family val="2"/>
      </rPr>
      <t>Provision 7.19</t>
    </r>
    <r>
      <rPr>
        <sz val="11"/>
        <color theme="1"/>
        <rFont val="Calibri"/>
        <family val="2"/>
      </rPr>
      <t xml:space="preserve"> Companies will ensure that all health and safety incidents as well as their response to and outcome from such incidents are formally documented and investigated, and that the results of any investigations are fed into regular health and safety reviews and improvement plans, and, except for data subject to medical confidentiality, are available to workers</t>
    </r>
  </si>
  <si>
    <t>Provision 7.27 ; Bettercoal Code 2.0
Bettercoal Code 2.0 Guidance</t>
  </si>
  <si>
    <r>
      <rPr>
        <b/>
        <sz val="11"/>
        <color theme="1"/>
        <rFont val="Calibri"/>
        <family val="2"/>
      </rPr>
      <t>Worker Housing</t>
    </r>
    <r>
      <rPr>
        <sz val="11"/>
        <color theme="1"/>
        <rFont val="Calibri"/>
        <family val="2"/>
      </rPr>
      <t xml:space="preserve">
</t>
    </r>
    <r>
      <rPr>
        <b/>
        <i/>
        <sz val="11"/>
        <color theme="1"/>
        <rFont val="Calibri"/>
        <family val="2"/>
      </rPr>
      <t>Provision 7.27</t>
    </r>
    <r>
      <rPr>
        <sz val="11"/>
        <color theme="1"/>
        <rFont val="Calibri"/>
        <family val="2"/>
      </rPr>
      <t xml:space="preserve"> Companies will ensure that housing provided to employees and contractors
is maintained to a reasonable standard of safety, repair and hygiene.</t>
    </r>
  </si>
  <si>
    <t>Provision 7.1d ; Bettercoal Code 2.0
Bettercoal Code 2.0 Guidance - regularly audit, review and monitor the OHS management systems</t>
  </si>
  <si>
    <r>
      <rPr>
        <b/>
        <sz val="12"/>
        <color theme="1"/>
        <rFont val="Calibri"/>
        <family val="2"/>
      </rPr>
      <t xml:space="preserve">Management Systems  </t>
    </r>
    <r>
      <rPr>
        <sz val="12"/>
        <color theme="1"/>
        <rFont val="Calibri"/>
        <family val="2"/>
      </rPr>
      <t xml:space="preserve">   </t>
    </r>
    <r>
      <rPr>
        <b/>
        <i/>
        <sz val="12"/>
        <color theme="1"/>
        <rFont val="Calibri"/>
        <family val="2"/>
      </rPr>
      <t>Provision 7.1</t>
    </r>
    <r>
      <rPr>
        <sz val="12"/>
        <color theme="1"/>
        <rFont val="Calibri"/>
        <family val="2"/>
      </rPr>
      <t xml:space="preserve"> Companies will: ( …) d) regularly audit, review and monitor the OHS management systems.</t>
    </r>
  </si>
  <si>
    <t>Provision 7.1 + Guidance ; Bettercoal Code 2.0
Bettercoal Code 2.0 Guidance</t>
  </si>
  <si>
    <r>
      <rPr>
        <b/>
        <sz val="11"/>
        <color theme="1"/>
        <rFont val="Calibri"/>
        <family val="2"/>
      </rPr>
      <t>Management Systems</t>
    </r>
    <r>
      <rPr>
        <sz val="11"/>
        <color theme="1"/>
        <rFont val="Calibri"/>
        <family val="2"/>
      </rPr>
      <t xml:space="preserve">
</t>
    </r>
    <r>
      <rPr>
        <b/>
        <i/>
        <sz val="11"/>
        <color theme="1"/>
        <rFont val="Calibri"/>
        <family val="2"/>
      </rPr>
      <t xml:space="preserve">Provision 7.1 </t>
    </r>
    <r>
      <rPr>
        <sz val="11"/>
        <color theme="1"/>
        <rFont val="Calibri"/>
        <family val="2"/>
      </rPr>
      <t>Companies will:
a) develop, document and implement OHS systems aligned with the requirements of Provisions 2.1 and 2.2 of this Code and applicable
international standards, including the ILO’s occupational health and safety conventions, protocols and recommendations;
b) appoint a senior management representative to be responsible for
ensuring a safe and healthy workplace environment for all workers, and for implementing the health and safety requirements of the Bettercoal Code;
c) adopt, implement and communicate an OHS policy endorsed and supported by appointed senior management representatives through
designation of responsibility and allocation of resources; and
d) regularly audit, review and monitor the OHS management systems.</t>
    </r>
  </si>
  <si>
    <t>Emergency Preparedness Category under Principle 7 ; Bettercoal Code 2.0
Bettercoal Code 2.0 Guidance</t>
  </si>
  <si>
    <r>
      <rPr>
        <b/>
        <sz val="11"/>
        <color rgb="FF000000"/>
        <rFont val="Calibri"/>
        <family val="2"/>
      </rPr>
      <t>Emergency Preparedness</t>
    </r>
    <r>
      <rPr>
        <sz val="11"/>
        <color rgb="FF000000"/>
        <rFont val="Calibri"/>
        <family val="2"/>
      </rPr>
      <t xml:space="preserve">
</t>
    </r>
    <r>
      <rPr>
        <b/>
        <i/>
        <sz val="11"/>
        <color rgb="FF000000"/>
        <rFont val="Calibri"/>
        <family val="2"/>
      </rPr>
      <t xml:space="preserve">Provision 7.13 </t>
    </r>
    <r>
      <rPr>
        <sz val="11"/>
        <color rgb="FF000000"/>
        <rFont val="Calibri"/>
        <family val="2"/>
      </rPr>
      <t xml:space="preserve">Companies will:
a) establish emergency procedures and evacuation plans for emergencies, including pandemics described in Provision 7.26;
b) ensure that the procedures and plans are accessible and clearly
displayed throughout their facilities;
c) maintain and regularly test emergency procedures by holding evacuation drills;
d) update emergency procedures periodically; and
e) develop and maintain emergency response plans in collaboration with all relevant stakeholders, including local communities.
</t>
    </r>
    <r>
      <rPr>
        <b/>
        <i/>
        <sz val="11"/>
        <color rgb="FF000000"/>
        <rFont val="Calibri"/>
        <family val="2"/>
      </rPr>
      <t>Provision 7.14</t>
    </r>
    <r>
      <rPr>
        <sz val="11"/>
        <color rgb="FF000000"/>
        <rFont val="Calibri"/>
        <family val="2"/>
      </rPr>
      <t xml:space="preserve"> Companies will develop and implement plans to detect, prevent and
combat the outbreak and spreading of fires, explosions and flooding in
operational and abandoned mines.
</t>
    </r>
    <r>
      <rPr>
        <b/>
        <i/>
        <sz val="11"/>
        <color rgb="FF000000"/>
        <rFont val="Calibri"/>
        <family val="2"/>
      </rPr>
      <t>Provision 7.15</t>
    </r>
    <r>
      <rPr>
        <sz val="11"/>
        <color rgb="FF000000"/>
        <rFont val="Calibri"/>
        <family val="2"/>
      </rPr>
      <t xml:space="preserve"> Companies will install appropriate alarms, warning devices and fire safety mechanisms in all facilities including fire-fighting equipment, clearly marked and unblocked emergency exits and escape routes, and emergency
lighting.</t>
    </r>
  </si>
  <si>
    <t>Provisions 7.13-7.14 ; Bettercoal Code 2.0
Bettercoal Code 2.0 Guidance</t>
  </si>
  <si>
    <t>Provision 7.13 and 7.15 ; Bettercoal Code 2.0
Bettercoal Code 2.0 Guidance</t>
  </si>
  <si>
    <t>Provision 7.16 ; Bettercoal Code 2.0
Bettercoal Code 2.0 Guidance</t>
  </si>
  <si>
    <t>Provision 7.13 ; Bettercoal Code 2.0
Bettercoal Code 2.0 Guidance</t>
  </si>
  <si>
    <r>
      <rPr>
        <b/>
        <sz val="12"/>
        <color theme="1"/>
        <rFont val="Calibri"/>
        <family val="2"/>
      </rPr>
      <t>Emergency Preparedness</t>
    </r>
    <r>
      <rPr>
        <sz val="12"/>
        <color theme="1"/>
        <rFont val="Calibri"/>
        <family val="2"/>
      </rPr>
      <t xml:space="preserve"> </t>
    </r>
    <r>
      <rPr>
        <b/>
        <i/>
        <sz val="12"/>
        <color theme="1"/>
        <rFont val="Calibri"/>
        <family val="2"/>
      </rPr>
      <t>Provision 7.13</t>
    </r>
    <r>
      <rPr>
        <sz val="12"/>
        <color theme="1"/>
        <rFont val="Calibri"/>
        <family val="2"/>
      </rPr>
      <t xml:space="preserve"> Companies will: a) establish emergency procedures and evacuation plans for emergencies, including pandemics described in Provision 7.26; b) ensure that the procedures and plans are accessible and clearly displayed throughout their facilities; c) maintain and regularly test emergency procedures by holding evacuation drills; d) update emergency procedures periodically; and e) develop and maintain emergency response plans in collaboration with all relevant stakeholders, including local communities.              </t>
    </r>
    <r>
      <rPr>
        <b/>
        <i/>
        <sz val="12"/>
        <color theme="1"/>
        <rFont val="Calibri"/>
        <family val="2"/>
      </rPr>
      <t xml:space="preserve">Provision 7.14 </t>
    </r>
    <r>
      <rPr>
        <sz val="12"/>
        <color theme="1"/>
        <rFont val="Calibri"/>
        <family val="2"/>
      </rPr>
      <t>Companies will develop and implement plans to detect, prevent and combat the outbreak and spreading of fires, explosions and flooding in operational and abandoned mines.</t>
    </r>
  </si>
  <si>
    <r>
      <rPr>
        <b/>
        <sz val="11"/>
        <color rgb="FF000000"/>
        <rFont val="Calibri"/>
        <family val="2"/>
      </rPr>
      <t>Emergency Preparedness</t>
    </r>
    <r>
      <rPr>
        <sz val="11"/>
        <color rgb="FF000000"/>
        <rFont val="Calibri"/>
        <family val="2"/>
      </rPr>
      <t xml:space="preserve">
</t>
    </r>
    <r>
      <rPr>
        <b/>
        <i/>
        <sz val="11"/>
        <color rgb="FF000000"/>
        <rFont val="Calibri"/>
        <family val="2"/>
      </rPr>
      <t xml:space="preserve">Provision 7.13 </t>
    </r>
    <r>
      <rPr>
        <sz val="11"/>
        <color rgb="FF000000"/>
        <rFont val="Calibri"/>
        <family val="2"/>
      </rPr>
      <t xml:space="preserve">Companies will:
a) establish emergency procedures and evacuation plans for emergencies, including pandemics described in Provision 7.26;
b) ensure that the procedures and plans are accessible and clearly
displayed throughout their facilities;
c) maintain and regularly test emergency procedures by holding evacuation drills;
d) update emergency procedures periodically; and
e) develop and maintain emergency response plans in collaboration with all relevant stakeholders, including local communities.
</t>
    </r>
    <r>
      <rPr>
        <b/>
        <i/>
        <sz val="11"/>
        <color rgb="FF000000"/>
        <rFont val="Calibri"/>
        <family val="2"/>
      </rPr>
      <t>Provision 7.15</t>
    </r>
    <r>
      <rPr>
        <sz val="11"/>
        <color rgb="FF000000"/>
        <rFont val="Calibri"/>
        <family val="2"/>
      </rPr>
      <t xml:space="preserve"> Companies will install appropriate alarms, warning devices and fire safety mechanisms in all facilities including fire-fighting equipment, clearly marked and unblocked emergency exits and escape routes, and emergency
lighting.</t>
    </r>
  </si>
  <si>
    <r>
      <rPr>
        <b/>
        <sz val="12"/>
        <color theme="1"/>
        <rFont val="Calibri"/>
        <family val="2"/>
      </rPr>
      <t>Occupational Health and Safety</t>
    </r>
    <r>
      <rPr>
        <sz val="12"/>
        <color theme="1"/>
        <rFont val="Calibri"/>
        <family val="2"/>
      </rPr>
      <t xml:space="preserve"> </t>
    </r>
    <r>
      <rPr>
        <b/>
        <sz val="12"/>
        <color theme="1"/>
        <rFont val="Calibri"/>
        <family val="2"/>
      </rPr>
      <t xml:space="preserve">Training and Communication </t>
    </r>
    <r>
      <rPr>
        <b/>
        <i/>
        <sz val="12"/>
        <color theme="1"/>
        <rFont val="Calibri"/>
        <family val="2"/>
      </rPr>
      <t>Provision 7.16</t>
    </r>
    <r>
      <rPr>
        <i/>
        <sz val="12"/>
        <color theme="1"/>
        <rFont val="Calibri"/>
        <family val="2"/>
      </rPr>
      <t xml:space="preserve"> </t>
    </r>
    <r>
      <rPr>
        <sz val="12"/>
        <color theme="1"/>
        <rFont val="Calibri"/>
        <family val="2"/>
      </rPr>
      <t>Companies will provide regular education and training so that workers are aware of: a) specific role-related health and safety risks and hazards; b) methods for appropriate protection from such hazards including proper use of personal protective equipment; and c) appropriate action to take in the event of an accident or emergency. Companies will make information about health and safety available to workers in an understandable form and in an appropriate language.</t>
    </r>
  </si>
  <si>
    <r>
      <rPr>
        <b/>
        <sz val="11"/>
        <color theme="1"/>
        <rFont val="Calibri"/>
        <family val="2"/>
      </rPr>
      <t>Emergency Preparedness</t>
    </r>
    <r>
      <rPr>
        <sz val="11"/>
        <color theme="1"/>
        <rFont val="Calibri"/>
        <family val="2"/>
      </rPr>
      <t xml:space="preserve">
</t>
    </r>
    <r>
      <rPr>
        <b/>
        <i/>
        <sz val="11"/>
        <color theme="1"/>
        <rFont val="Calibri"/>
        <family val="2"/>
      </rPr>
      <t>Provision 7.13</t>
    </r>
    <r>
      <rPr>
        <sz val="11"/>
        <color theme="1"/>
        <rFont val="Calibri"/>
        <family val="2"/>
      </rPr>
      <t xml:space="preserve"> Companies will:
a) establish emergency procedures and evacuation plans for emergencies, including pandemics described in Provision 7.26;
b) ensure that the procedures and plans are accessible and clearly
displayed throughout their facilities;
c) maintain and regularly test emergency procedures by holding evacuation drills;
d) update emergency procedures periodically; and
e) develop and maintain emergency response plans in collaboration with all relevant stakeholders, including local communities.</t>
    </r>
  </si>
  <si>
    <t>Principle 6 ; Bettercoal Code 2.0
Bettercoal Code 2.0 Guidance
Category dedicated to Child Labour</t>
  </si>
  <si>
    <t>Provision 6.5 ; Bettercoal Code 2.0
Bettercoal Code 2.0 Guidance</t>
  </si>
  <si>
    <r>
      <rPr>
        <b/>
        <sz val="11"/>
        <color theme="1"/>
        <rFont val="Calibri"/>
        <family val="2"/>
      </rPr>
      <t>Child Labour</t>
    </r>
    <r>
      <rPr>
        <sz val="11"/>
        <color theme="1"/>
        <rFont val="Calibri"/>
        <family val="2"/>
      </rPr>
      <t xml:space="preserve">
</t>
    </r>
    <r>
      <rPr>
        <b/>
        <i/>
        <sz val="11"/>
        <color theme="1"/>
        <rFont val="Calibri"/>
        <family val="2"/>
      </rPr>
      <t xml:space="preserve">Provision 6.5 </t>
    </r>
    <r>
      <rPr>
        <sz val="11"/>
        <color theme="1"/>
        <rFont val="Calibri"/>
        <family val="2"/>
      </rPr>
      <t>Companies will develop, document and implement systems aligned with the requirements of Provisions 2.1 and 2.2 of this Code to ensure they comply with minimum age standards and do not employ or allow children to work who are under the age of 15, the age for completing compulsory education, or the legal minimum age for employment in the country, whichever age is greatest in adherence to the ILO Minimum Age Convention, 1973 (No. 138).</t>
    </r>
  </si>
  <si>
    <t>Provisions 6.5 and 6.6 ; Bettercoal Code 2.0
Bettercoal Code 2.0 Guidance</t>
  </si>
  <si>
    <r>
      <rPr>
        <b/>
        <sz val="11"/>
        <color theme="1"/>
        <rFont val="Calibri"/>
        <family val="2"/>
      </rPr>
      <t>Child Labour</t>
    </r>
    <r>
      <rPr>
        <sz val="11"/>
        <color theme="1"/>
        <rFont val="Calibri"/>
        <family val="2"/>
      </rPr>
      <t xml:space="preserve">
</t>
    </r>
    <r>
      <rPr>
        <b/>
        <i/>
        <sz val="11"/>
        <color theme="1"/>
        <rFont val="Calibri"/>
        <family val="2"/>
      </rPr>
      <t>Provision 6.5</t>
    </r>
    <r>
      <rPr>
        <sz val="11"/>
        <color theme="1"/>
        <rFont val="Calibri"/>
        <family val="2"/>
      </rPr>
      <t xml:space="preserve"> Companies will develop, document and implement systems aligned with the requirements of Provisions 2.1 and 2.2 of this Code to ensure they comply with minimum age standards and do not employ or allow children to work who are under the age of 15, the age for completing compulsory education, or the legal minimum age for employment in the country, whichever age is greatest in adherence to the ILO Minimum Age Convention, 1973 (No. 138).
</t>
    </r>
    <r>
      <rPr>
        <b/>
        <i/>
        <sz val="11"/>
        <color theme="1"/>
        <rFont val="Calibri"/>
        <family val="2"/>
      </rPr>
      <t>Provision 6.6</t>
    </r>
    <r>
      <rPr>
        <sz val="11"/>
        <color theme="1"/>
        <rFont val="Calibri"/>
        <family val="2"/>
      </rPr>
      <t xml:space="preserve"> Companies will develop, document and implement systems aligned with the requirements of Provisions 2.1 and 2.2 of this Code to prevent the Worst Forms of Child Labour including the exposure of employees under the age of 18 to hazardous work that is likely to compromise their health,
safety and/or morals in adherence to the ILO Worst Forms of Child Labour
Convention, 1999 (No. 182).</t>
    </r>
  </si>
  <si>
    <t>Provision 6.5-6.7 ; Bettercoal Code 2.0
Bettercoal Code 2.0 Guidance</t>
  </si>
  <si>
    <r>
      <rPr>
        <b/>
        <sz val="11"/>
        <color theme="1"/>
        <rFont val="Calibri"/>
        <family val="2"/>
      </rPr>
      <t>Child Labour</t>
    </r>
    <r>
      <rPr>
        <sz val="11"/>
        <color theme="1"/>
        <rFont val="Calibri"/>
        <family val="2"/>
      </rPr>
      <t xml:space="preserve">
</t>
    </r>
    <r>
      <rPr>
        <b/>
        <i/>
        <sz val="11"/>
        <color theme="1"/>
        <rFont val="Calibri"/>
        <family val="2"/>
      </rPr>
      <t xml:space="preserve">Provision 6.5 </t>
    </r>
    <r>
      <rPr>
        <sz val="11"/>
        <color theme="1"/>
        <rFont val="Calibri"/>
        <family val="2"/>
      </rPr>
      <t xml:space="preserve">Companies will develop, document and implement systems aligned with the requirements of Provisions 2.1 and 2.2 of this Code to ensure they comply with minimum age standards and do not employ or allow children to work who are under the age of 15, the age for completing compulsory education, or the legal minimum age for employment in the country, whichever age is greatest in adherence to the ILO Minimum Age Convention, 1973 (No. 138).
</t>
    </r>
    <r>
      <rPr>
        <b/>
        <i/>
        <sz val="11"/>
        <color theme="1"/>
        <rFont val="Calibri"/>
        <family val="2"/>
      </rPr>
      <t xml:space="preserve">Provision 6.6 </t>
    </r>
    <r>
      <rPr>
        <sz val="11"/>
        <color theme="1"/>
        <rFont val="Calibri"/>
        <family val="2"/>
      </rPr>
      <t xml:space="preserve">Companies will develop, document and implement systems aligned with the requirements of Provisions 2.1 and 2.2 of this Code to prevent the Worst Forms of Child Labour including the exposure of employees under the age of 18 to hazardous work that is likely to compromise their health,
safety and/or morals in adherence to the ILO Worst Forms of Child Labour
Convention, 1999 (No. 182).
</t>
    </r>
    <r>
      <rPr>
        <b/>
        <i/>
        <sz val="11"/>
        <color theme="1"/>
        <rFont val="Calibri"/>
        <family val="2"/>
      </rPr>
      <t xml:space="preserve">Provision 6.7 </t>
    </r>
    <r>
      <rPr>
        <sz val="11"/>
        <color theme="1"/>
        <rFont val="Calibri"/>
        <family val="2"/>
      </rPr>
      <t>Companies will, if they discover that a child under the minimum age as required by Provision 6.5 of this Code, is performing work on their premises or on the premises of their business partners, undertake to:
a) remove the child immediately from his or her job; and
b) develop and implement remediation procedures that provide the child with support in his or her transition to legal work or schooling, and take into consideration the welfare of the child and the financial situation of the child’s family.</t>
    </r>
  </si>
  <si>
    <t>Provision 2.9-2.10 and 2.12; Bettercoal Code 2.0
Bettercoal Code 2.0 Guidance</t>
  </si>
  <si>
    <t>Provision 6.6 ; Bettercoal Code 2.0
Bettercoal Code 2.0 Guidance</t>
  </si>
  <si>
    <r>
      <rPr>
        <b/>
        <sz val="11"/>
        <color theme="1"/>
        <rFont val="Calibri"/>
        <family val="2"/>
      </rPr>
      <t xml:space="preserve">Child Labour                                    </t>
    </r>
    <r>
      <rPr>
        <b/>
        <i/>
        <sz val="11"/>
        <color theme="1"/>
        <rFont val="Calibri"/>
        <family val="2"/>
      </rPr>
      <t>Provision 6.6</t>
    </r>
    <r>
      <rPr>
        <b/>
        <sz val="11"/>
        <color theme="1"/>
        <rFont val="Calibri"/>
        <family val="2"/>
      </rPr>
      <t xml:space="preserve"> </t>
    </r>
    <r>
      <rPr>
        <sz val="11"/>
        <color theme="1"/>
        <rFont val="Calibri"/>
        <family val="2"/>
      </rPr>
      <t>Companies will develop, document and implement systems aligned with the requirements of Provisions 2.1 and 2.2 of this Code to prevent the Worst Forms of Child Labour including the exposure of employees under the age of 18 to hazardous work that is likely to compromise their health,
safety and/or morals in adherence to the ILO Worst Forms of Child Labour
Convention, 1999 (No. 182).</t>
    </r>
  </si>
  <si>
    <r>
      <rPr>
        <b/>
        <sz val="11"/>
        <color theme="1"/>
        <rFont val="Calibri"/>
        <family val="2"/>
      </rPr>
      <t>Business Partners</t>
    </r>
    <r>
      <rPr>
        <sz val="11"/>
        <color theme="1"/>
        <rFont val="Calibri"/>
        <family val="2"/>
      </rPr>
      <t xml:space="preserve">
</t>
    </r>
    <r>
      <rPr>
        <b/>
        <i/>
        <sz val="11"/>
        <color theme="1"/>
        <rFont val="Calibri"/>
        <family val="2"/>
      </rPr>
      <t xml:space="preserve">Provision 2.9 </t>
    </r>
    <r>
      <rPr>
        <sz val="11"/>
        <color theme="1"/>
        <rFont val="Calibri"/>
        <family val="2"/>
      </rPr>
      <t xml:space="preserve">Companies will communicate to their business partners their environmental,
social and governance commitments, including the Principles and
Provisions covered in the Bettercoal Code.
</t>
    </r>
    <r>
      <rPr>
        <b/>
        <i/>
        <sz val="11"/>
        <color theme="1"/>
        <rFont val="Calibri"/>
        <family val="2"/>
      </rPr>
      <t xml:space="preserve">Provision 2.10 </t>
    </r>
    <r>
      <rPr>
        <sz val="11"/>
        <color theme="1"/>
        <rFont val="Calibri"/>
        <family val="2"/>
      </rPr>
      <t xml:space="preserve">Companies will require their contractors to develop, document and implement management systems that are aligned with the requirements
of Provisions 2.1 and 2.2 of this Code and that cover the Principles of the
Bettercoal Code.                             </t>
    </r>
    <r>
      <rPr>
        <b/>
        <i/>
        <sz val="11"/>
        <color theme="1"/>
        <rFont val="Calibri"/>
        <family val="2"/>
      </rPr>
      <t>Provision 2.12</t>
    </r>
    <r>
      <rPr>
        <sz val="11"/>
        <color theme="1"/>
        <rFont val="Calibri"/>
        <family val="2"/>
      </rPr>
      <t xml:space="preserve"> Companies will conduct risk-based due diligence on their business partners to
ensure responsible business practices and adherence to the Bettercoal Code.</t>
    </r>
  </si>
  <si>
    <t>Provision 6.8 ; Bettercoal Code 2.0
Bettercoal Code 2.0 Guidance</t>
  </si>
  <si>
    <r>
      <rPr>
        <b/>
        <sz val="12"/>
        <color theme="1"/>
        <rFont val="Calibri"/>
        <family val="2"/>
      </rPr>
      <t xml:space="preserve">Forced Labour  </t>
    </r>
    <r>
      <rPr>
        <sz val="12"/>
        <color theme="1"/>
        <rFont val="Calibri"/>
        <family val="2"/>
      </rPr>
      <t xml:space="preserve">                      </t>
    </r>
    <r>
      <rPr>
        <b/>
        <i/>
        <sz val="12"/>
        <color theme="1"/>
        <rFont val="Calibri"/>
        <family val="2"/>
      </rPr>
      <t xml:space="preserve">Provision 6.8 </t>
    </r>
    <r>
      <rPr>
        <sz val="12"/>
        <color theme="1"/>
        <rFont val="Calibri"/>
        <family val="2"/>
      </rPr>
      <t>Companies will develop, document and implement systems aligned with the requirements of Provisions 2.1 and 2.2 of this Code to not employ or in any way support or benefit from the use of any form of forced labour or modern slavery including prison, indentured, bonded, slave or other forms of forced labour, or participate in acts of human trafficking and/or sexual exploitation in adherence to the ILO Forced Labour Convention, 1930 (No. 29) and the ILO Abolition of Forced Labour Convention, 1957 (No. 105).</t>
    </r>
  </si>
  <si>
    <r>
      <rPr>
        <b/>
        <sz val="11"/>
        <color theme="1"/>
        <rFont val="Calibri"/>
        <family val="2"/>
      </rPr>
      <t xml:space="preserve">Forced Labour      </t>
    </r>
    <r>
      <rPr>
        <sz val="11"/>
        <color theme="1"/>
        <rFont val="Calibri"/>
        <family val="2"/>
      </rPr>
      <t xml:space="preserve">                          </t>
    </r>
    <r>
      <rPr>
        <b/>
        <i/>
        <sz val="11"/>
        <color theme="1"/>
        <rFont val="Calibri"/>
        <family val="2"/>
      </rPr>
      <t>Provision 6.8</t>
    </r>
    <r>
      <rPr>
        <sz val="11"/>
        <color theme="1"/>
        <rFont val="Calibri"/>
        <family val="2"/>
      </rPr>
      <t xml:space="preserve"> Companies will develop, document and implement systems aligned with the requirements of Provisions 2.1 and 2.2 of this Code to not employ or in any way support or benefit from the use of any form of forced labour or modern slavery including prison, indentured, bonded, slave or other forms of forced labour, or participate in acts of human trafficking and/or sexual exploitation in adherence to the ILO Forced Labour Convention, 1930 (No. 29) and the ILO Abolition of Forced Labour Convention, 1957 (No. 105).</t>
    </r>
  </si>
  <si>
    <t>Provision 2.9-2.10 and 2.12 ; Bettercoal Code 2.0
Bettercoal Code 2.0 Guidance</t>
  </si>
  <si>
    <r>
      <rPr>
        <b/>
        <sz val="11"/>
        <color theme="1"/>
        <rFont val="Calibri"/>
        <family val="2"/>
      </rPr>
      <t>Business Partners</t>
    </r>
    <r>
      <rPr>
        <sz val="11"/>
        <color theme="1"/>
        <rFont val="Calibri"/>
        <family val="2"/>
      </rPr>
      <t xml:space="preserve">
</t>
    </r>
    <r>
      <rPr>
        <b/>
        <i/>
        <sz val="11"/>
        <color theme="1"/>
        <rFont val="Calibri"/>
        <family val="2"/>
      </rPr>
      <t>Provision 2.9</t>
    </r>
    <r>
      <rPr>
        <sz val="11"/>
        <color theme="1"/>
        <rFont val="Calibri"/>
        <family val="2"/>
      </rPr>
      <t xml:space="preserve"> Companies will communicate to their business partners their environmental,
social and governance commitments, including the Principles and
Provisions covered in the Bettercoal Code.
</t>
    </r>
    <r>
      <rPr>
        <b/>
        <i/>
        <sz val="11"/>
        <color theme="1"/>
        <rFont val="Calibri"/>
        <family val="2"/>
      </rPr>
      <t>Provision 2.10</t>
    </r>
    <r>
      <rPr>
        <sz val="11"/>
        <color theme="1"/>
        <rFont val="Calibri"/>
        <family val="2"/>
      </rPr>
      <t xml:space="preserve"> Companies will require their contractors to develop, document and implement management systems that are aligned with the requirements
of Provisions 2.1 and 2.2 of this Code and that cover the Principles of the
Bettercoal Code.
</t>
    </r>
    <r>
      <rPr>
        <b/>
        <i/>
        <sz val="11"/>
        <color theme="1"/>
        <rFont val="Calibri"/>
        <family val="2"/>
      </rPr>
      <t xml:space="preserve">Provision 2.12 </t>
    </r>
    <r>
      <rPr>
        <sz val="11"/>
        <color theme="1"/>
        <rFont val="Calibri"/>
        <family val="2"/>
      </rPr>
      <t>Companies will conduct risk-based due diligence on their business partners to
ensure responsible business practices and adherence to the Bettercoal Code.</t>
    </r>
  </si>
  <si>
    <t>Provision 6.13 ; Bettercoal Code 2.0
Bettercoal Code 2.0 Guidance</t>
  </si>
  <si>
    <r>
      <rPr>
        <b/>
        <sz val="11"/>
        <color theme="1"/>
        <rFont val="Calibri"/>
        <family val="2"/>
      </rPr>
      <t>Non-Discrimination</t>
    </r>
    <r>
      <rPr>
        <sz val="11"/>
        <color theme="1"/>
        <rFont val="Calibri"/>
        <family val="2"/>
      </rPr>
      <t xml:space="preserve">
</t>
    </r>
    <r>
      <rPr>
        <b/>
        <i/>
        <sz val="11"/>
        <color theme="1"/>
        <rFont val="Calibri"/>
        <family val="2"/>
      </rPr>
      <t xml:space="preserve">Provision 6.13 </t>
    </r>
    <r>
      <rPr>
        <sz val="11"/>
        <color theme="1"/>
        <rFont val="Calibri"/>
        <family val="2"/>
      </rPr>
      <t>Companies will develop, document and implement systems aligned with the requirements of Provisions 2.1 and 2.2 of this Code to provide equal opportunities for all employees, and will take measures to prevent discrimination in hiring, remuneration, access to promotion or training, termination or retirement based on personal characteristics unrelated to inherent job requirements at the workplace such as gender, ethnicity, race, religion, sexual
orientation, age or any other condition that could give rise to discrimination
in line with the ILO Equal Remuneration Convention, 1951 (No. 100) and ILO Discrimination (Employment and Occupation) Convention, 1958 (No. 111).</t>
    </r>
  </si>
  <si>
    <r>
      <rPr>
        <b/>
        <sz val="11"/>
        <color theme="1"/>
        <rFont val="Calibri"/>
        <family val="2"/>
      </rPr>
      <t xml:space="preserve">Business Partners
</t>
    </r>
    <r>
      <rPr>
        <b/>
        <i/>
        <sz val="11"/>
        <color theme="1"/>
        <rFont val="Calibri"/>
        <family val="2"/>
      </rPr>
      <t>Provision 2.9</t>
    </r>
    <r>
      <rPr>
        <i/>
        <sz val="11"/>
        <color theme="1"/>
        <rFont val="Calibri"/>
        <family val="2"/>
      </rPr>
      <t xml:space="preserve"> </t>
    </r>
    <r>
      <rPr>
        <sz val="11"/>
        <color theme="1"/>
        <rFont val="Calibri"/>
        <family val="2"/>
      </rPr>
      <t xml:space="preserve">Companies will communicate to their business partners their environmental,
social and governance commitments, including the Principles and
Provisions covered in the Bettercoal Code.
</t>
    </r>
    <r>
      <rPr>
        <b/>
        <i/>
        <sz val="11"/>
        <color theme="1"/>
        <rFont val="Calibri"/>
        <family val="2"/>
      </rPr>
      <t xml:space="preserve">Provision 2.10 </t>
    </r>
    <r>
      <rPr>
        <sz val="11"/>
        <color theme="1"/>
        <rFont val="Calibri"/>
        <family val="2"/>
      </rPr>
      <t xml:space="preserve">Companies will require their contractors to develop, document and implement management systems that are aligned with the requirements
of Provisions 2.1 and 2.2 of this Code and that cover the Principles of the
Bettercoal Code.
</t>
    </r>
    <r>
      <rPr>
        <b/>
        <i/>
        <sz val="11"/>
        <color theme="1"/>
        <rFont val="Calibri"/>
        <family val="2"/>
      </rPr>
      <t>Provision 2.12</t>
    </r>
    <r>
      <rPr>
        <sz val="11"/>
        <color theme="1"/>
        <rFont val="Calibri"/>
        <family val="2"/>
      </rPr>
      <t xml:space="preserve"> Companies will conduct risk-based due diligence on their business partners to
ensure responsible business practices and adherence to the Bettercoal Code.</t>
    </r>
  </si>
  <si>
    <t>Provision 6.13 and Provision 5.6 on women's rights ; Bettercoal Code 2.0
Bettercoal Code 2.0 Guidance</t>
  </si>
  <si>
    <t>Provision 6.24 ; Bettercoal Code 2.0
Bettercoal Code 2.0 Guidance</t>
  </si>
  <si>
    <r>
      <rPr>
        <b/>
        <sz val="11"/>
        <color theme="1"/>
        <rFont val="Calibri"/>
        <family val="2"/>
      </rPr>
      <t>Non-Discrimination</t>
    </r>
    <r>
      <rPr>
        <sz val="11"/>
        <color theme="1"/>
        <rFont val="Calibri"/>
        <family val="2"/>
      </rPr>
      <t xml:space="preserve">
</t>
    </r>
    <r>
      <rPr>
        <b/>
        <i/>
        <sz val="11"/>
        <color theme="1"/>
        <rFont val="Calibri"/>
        <family val="2"/>
      </rPr>
      <t>Provision 6.13</t>
    </r>
    <r>
      <rPr>
        <sz val="11"/>
        <color theme="1"/>
        <rFont val="Calibri"/>
        <family val="2"/>
      </rPr>
      <t xml:space="preserve"> Companies will develop, document and implement systems aligned with the requirements of Provisions 2.1 and 2.2 of this Code to provide equal opportunities for all employees, and will take measures to prevent discrimination in hiring, remuneration, access to promotion or training, termination or retirement based on personal characteristics unrelated to inherent job requirements at the workplace such as gender, ethnicity, race, religion, sexual
orientation, age or any other condition that could give rise to discrimination
in line with the ILO Equal Remuneration Convention, 1951 (No. 100) and ILO Discrimination (Employment and Occupation) Convention, 1958 (No. 111).                                           </t>
    </r>
    <r>
      <rPr>
        <b/>
        <sz val="11"/>
        <color theme="1"/>
        <rFont val="Calibri"/>
        <family val="2"/>
      </rPr>
      <t>Women’s Rights</t>
    </r>
    <r>
      <rPr>
        <sz val="11"/>
        <color theme="1"/>
        <rFont val="Calibri"/>
        <family val="2"/>
      </rPr>
      <t xml:space="preserve">
</t>
    </r>
    <r>
      <rPr>
        <b/>
        <i/>
        <sz val="11"/>
        <color theme="1"/>
        <rFont val="Calibri"/>
        <family val="2"/>
      </rPr>
      <t>Provision 5.6</t>
    </r>
    <r>
      <rPr>
        <sz val="11"/>
        <color theme="1"/>
        <rFont val="Calibri"/>
        <family val="2"/>
      </rPr>
      <t xml:space="preserve"> Companies will develop, document and implement systems aligned with the requirements of Provisions 2.1 and 2.2 of this Code that ensure the rights and interests of women are respected in line with international standards including the UN Convention on the Elimination of All Forms of Discrimination against Women.</t>
    </r>
  </si>
  <si>
    <r>
      <rPr>
        <b/>
        <sz val="11"/>
        <color theme="1"/>
        <rFont val="Calibri"/>
        <family val="2"/>
      </rPr>
      <t xml:space="preserve">Remuneration    </t>
    </r>
    <r>
      <rPr>
        <sz val="11"/>
        <color theme="1"/>
        <rFont val="Calibri"/>
        <family val="2"/>
      </rPr>
      <t xml:space="preserve">                           </t>
    </r>
    <r>
      <rPr>
        <b/>
        <i/>
        <sz val="11"/>
        <color theme="1"/>
        <rFont val="Calibri"/>
        <family val="2"/>
      </rPr>
      <t>Provision 6.24</t>
    </r>
    <r>
      <rPr>
        <sz val="11"/>
        <color theme="1"/>
        <rFont val="Calibri"/>
        <family val="2"/>
      </rPr>
      <t xml:space="preserve"> Companies will provide equal pay for work of equal value</t>
    </r>
  </si>
  <si>
    <t>Category on Freedom of Association and Collection Bargaining 
Provisions 6.9-6.12 ; Bettercoal Code 2.0
Bettercoal Code 2.0 Guidance</t>
  </si>
  <si>
    <t>Provisions 6.9-6.12 ; Bettercoal Code 2.0
Bettercoal Code 2.0 Guidance</t>
  </si>
  <si>
    <t>Provision 6.12 ; Bettercoal Code 2.0
Bettercoal Code 2.0 Guidance</t>
  </si>
  <si>
    <r>
      <rPr>
        <b/>
        <sz val="11"/>
        <color rgb="FF000000"/>
        <rFont val="Calibri"/>
        <family val="2"/>
      </rPr>
      <t>Freedom of Association and Collective Bargaining</t>
    </r>
    <r>
      <rPr>
        <sz val="11"/>
        <color rgb="FF000000"/>
        <rFont val="Calibri"/>
        <family val="2"/>
      </rPr>
      <t xml:space="preserve">
</t>
    </r>
    <r>
      <rPr>
        <b/>
        <i/>
        <sz val="11"/>
        <color rgb="FF000000"/>
        <rFont val="Calibri"/>
        <family val="2"/>
      </rPr>
      <t>Provision 6.9</t>
    </r>
    <r>
      <rPr>
        <sz val="11"/>
        <color rgb="FF000000"/>
        <rFont val="Calibri"/>
        <family val="2"/>
      </rPr>
      <t xml:space="preserve"> Companies will respect the right to freedom of association and will not prevent or discourage employees from electing employee representatives, or forming or joining workers’ organisations of their choosing in line with the ILO Freedom of Association and Protection of the Right to Organise Convention, 1948 (No. 87) and the ILO Right to Organise and Collective Bargaining Convention, 1949 (No. 98).
</t>
    </r>
    <r>
      <rPr>
        <b/>
        <i/>
        <sz val="11"/>
        <color rgb="FF000000"/>
        <rFont val="Calibri"/>
        <family val="2"/>
      </rPr>
      <t>Provision 6.10</t>
    </r>
    <r>
      <rPr>
        <sz val="11"/>
        <color rgb="FF000000"/>
        <rFont val="Calibri"/>
        <family val="2"/>
      </rPr>
      <t xml:space="preserve"> Companies will not discriminate or retaliate against employees who participate or seek to participate in workers’ organisations.
</t>
    </r>
    <r>
      <rPr>
        <b/>
        <i/>
        <sz val="11"/>
        <color rgb="FF000000"/>
        <rFont val="Calibri"/>
        <family val="2"/>
      </rPr>
      <t>Provision 6.11</t>
    </r>
    <r>
      <rPr>
        <sz val="11"/>
        <color rgb="FF000000"/>
        <rFont val="Calibri"/>
        <family val="2"/>
      </rPr>
      <t xml:space="preserve"> Companies will respect and support the right of employees to collective bargaining in line with the ILO Right to Organise and Collective Bargaining Convention, 1949 (No. 98) and adhere to collective bargaining agreements where such agreements exist. Companies will engage with their workers’ representatives and workers’ organisations and provide them with
information necessary for meaningful negotiation in a timely manner.
</t>
    </r>
    <r>
      <rPr>
        <b/>
        <i/>
        <sz val="11"/>
        <color rgb="FF000000"/>
        <rFont val="Calibri"/>
        <family val="2"/>
      </rPr>
      <t>Provision 6.12</t>
    </r>
    <r>
      <rPr>
        <sz val="11"/>
        <color rgb="FF000000"/>
        <rFont val="Calibri"/>
        <family val="2"/>
      </rPr>
      <t xml:space="preserve"> Companies that operate in countries where the right to freedom of association
and collective bargaining is restricted under law will support alternative means for independent free association and bargaining for employees.</t>
    </r>
  </si>
  <si>
    <r>
      <rPr>
        <b/>
        <sz val="11"/>
        <color theme="1"/>
        <rFont val="Calibri"/>
        <family val="2"/>
      </rPr>
      <t xml:space="preserve">Freedom of Association and Collective Bargaining                                         </t>
    </r>
    <r>
      <rPr>
        <b/>
        <i/>
        <sz val="11"/>
        <color theme="1"/>
        <rFont val="Calibri"/>
        <family val="2"/>
      </rPr>
      <t>Provision 6.12</t>
    </r>
    <r>
      <rPr>
        <b/>
        <sz val="11"/>
        <color theme="1"/>
        <rFont val="Calibri"/>
        <family val="2"/>
      </rPr>
      <t xml:space="preserve"> </t>
    </r>
    <r>
      <rPr>
        <sz val="11"/>
        <color theme="1"/>
        <rFont val="Calibri"/>
        <family val="2"/>
      </rPr>
      <t>Companies that operate in countries where the right to freedom of association
and collective bargaining is restricted under law will support alternative means for independent free association and bargaining for employees.</t>
    </r>
  </si>
  <si>
    <t>Provision 6.11 ; Bettercoal Code 2.0
Bettercoal Code 2.0 Guidance</t>
  </si>
  <si>
    <r>
      <rPr>
        <b/>
        <sz val="11"/>
        <color theme="1"/>
        <rFont val="Calibri"/>
        <family val="2"/>
      </rPr>
      <t xml:space="preserve">Freedom of Association and Collective Bargaining                                          </t>
    </r>
    <r>
      <rPr>
        <b/>
        <i/>
        <sz val="11"/>
        <color theme="1"/>
        <rFont val="Calibri"/>
        <family val="2"/>
      </rPr>
      <t>Provision 6.11</t>
    </r>
    <r>
      <rPr>
        <i/>
        <sz val="11"/>
        <color theme="1"/>
        <rFont val="Calibri"/>
        <family val="2"/>
      </rPr>
      <t xml:space="preserve"> </t>
    </r>
    <r>
      <rPr>
        <sz val="11"/>
        <color theme="1"/>
        <rFont val="Calibri"/>
        <family val="2"/>
      </rPr>
      <t>Companies will respect and support the right of employees to collective bargaining in line with the ILO Right to Organise and Collective Bargaining Convention, 1949 (No. 98) and adhere to collective bargaining agreements where such agreements exist. Companies will engage with their workers’ representatives and workers’ organisations and provide them with
information necessary for meaningful negotiation in a timely manner.</t>
    </r>
  </si>
  <si>
    <r>
      <t xml:space="preserve">Business Partners
</t>
    </r>
    <r>
      <rPr>
        <b/>
        <i/>
        <sz val="11"/>
        <color rgb="FF000000"/>
        <rFont val="Calibri"/>
        <family val="2"/>
      </rPr>
      <t>Provision 2.9</t>
    </r>
    <r>
      <rPr>
        <i/>
        <sz val="11"/>
        <color rgb="FF000000"/>
        <rFont val="Calibri"/>
        <family val="2"/>
      </rPr>
      <t xml:space="preserve"> </t>
    </r>
    <r>
      <rPr>
        <sz val="11"/>
        <color rgb="FF000000"/>
        <rFont val="Calibri"/>
        <family val="2"/>
      </rPr>
      <t xml:space="preserve">Companies will communicate to their business partners their environmental,
social and governance commitments, including the Principles and
Provisions covered in the Bettercoal Code.
</t>
    </r>
    <r>
      <rPr>
        <b/>
        <i/>
        <sz val="11"/>
        <color rgb="FF000000"/>
        <rFont val="Calibri"/>
        <family val="2"/>
      </rPr>
      <t xml:space="preserve">Provision 2.10 </t>
    </r>
    <r>
      <rPr>
        <sz val="11"/>
        <color rgb="FF000000"/>
        <rFont val="Calibri"/>
        <family val="2"/>
      </rPr>
      <t xml:space="preserve">Companies will require their contractors to develop, document and implement management systems that are aligned with the requirements
of Provisions 2.1 and 2.2 of this Code and that cover the Principles of the
Bettercoal Code.
</t>
    </r>
    <r>
      <rPr>
        <b/>
        <i/>
        <sz val="11"/>
        <color rgb="FF000000"/>
        <rFont val="Calibri"/>
        <family val="2"/>
      </rPr>
      <t>Provision 2.12</t>
    </r>
    <r>
      <rPr>
        <sz val="11"/>
        <color rgb="FF000000"/>
        <rFont val="Calibri"/>
        <family val="2"/>
      </rPr>
      <t xml:space="preserve"> Companies will conduct risk-based due diligence on their business partners to
ensure responsible business practices and adherence to the Bettercoal Code.</t>
    </r>
  </si>
  <si>
    <t>Category on Discriplinary Practices and Harassment
Provisions 6.14 and 6.15 ; Bettercoal Code 2.0
Bettercoal Code 2.0 Guidance</t>
  </si>
  <si>
    <t>Provisions 6.14 and 6.15 ; Bettercoal Code 2.0
Bettercoal Code 2.0 Guidance</t>
  </si>
  <si>
    <t>Analysing risk would be as part of Provisions 6.14-6.15 ; Bettercoal Code 2.0
Bettercoal Code 2.0 Guidance</t>
  </si>
  <si>
    <t>Provisions 6.14 and 6.15 Bettercoal Code 2.0
Bettercoal Code 2.0 Guidance</t>
  </si>
  <si>
    <r>
      <rPr>
        <b/>
        <sz val="11"/>
        <color rgb="FF000000"/>
        <rFont val="Calibri"/>
        <family val="2"/>
      </rPr>
      <t xml:space="preserve">Disciplinary Practices &amp; Harassment
</t>
    </r>
    <r>
      <rPr>
        <b/>
        <i/>
        <sz val="11"/>
        <color rgb="FF000000"/>
        <rFont val="Calibri"/>
        <family val="2"/>
      </rPr>
      <t>Provision 6.14</t>
    </r>
    <r>
      <rPr>
        <sz val="11"/>
        <color rgb="FF000000"/>
        <rFont val="Calibri"/>
        <family val="2"/>
      </rPr>
      <t xml:space="preserve"> Companies will develop, document and implement systems aligned with the
requirements of Provisions 2.1 and 2.2 of this Code to prevent and address
harassment, intimidation, and/or exploitation in the workplace.
</t>
    </r>
    <r>
      <rPr>
        <b/>
        <i/>
        <sz val="11"/>
        <color rgb="FF000000"/>
        <rFont val="Calibri"/>
        <family val="2"/>
      </rPr>
      <t xml:space="preserve">Provision 6.15 </t>
    </r>
    <r>
      <rPr>
        <sz val="11"/>
        <color rgb="FF000000"/>
        <rFont val="Calibri"/>
        <family val="2"/>
      </rPr>
      <t>Companies will develop, document and implement systems aligned with the requirements of Provisions 2.1 and 2.2 of this Code to ensure employees are not subjected to any form or threat of corporal punishment, harsh or
degrading treatment, sexual or physical harassment, mental, physical or verbal abuse, coercion or intimidation, or monetary fines as disciplinary measures.</t>
    </r>
  </si>
  <si>
    <r>
      <rPr>
        <b/>
        <sz val="11"/>
        <color rgb="FF000000"/>
        <rFont val="Calibri"/>
        <family val="2"/>
      </rPr>
      <t xml:space="preserve">Disciplinary Practices &amp; Harassment
</t>
    </r>
    <r>
      <rPr>
        <b/>
        <i/>
        <sz val="11"/>
        <color rgb="FF000000"/>
        <rFont val="Calibri"/>
        <family val="2"/>
      </rPr>
      <t>Provision 6.14</t>
    </r>
    <r>
      <rPr>
        <sz val="11"/>
        <color rgb="FF000000"/>
        <rFont val="Calibri"/>
        <family val="2"/>
      </rPr>
      <t xml:space="preserve"> Companies will develop, document and implement systems aligned with the
requirements of Provisions 2.1 and 2.2 of this Code to prevent and address harassment, intimidation, and/or exploitation in the workplace.
</t>
    </r>
    <r>
      <rPr>
        <b/>
        <i/>
        <sz val="11"/>
        <color rgb="FF000000"/>
        <rFont val="Calibri"/>
        <family val="2"/>
      </rPr>
      <t xml:space="preserve">Provision 6.15 </t>
    </r>
    <r>
      <rPr>
        <sz val="11"/>
        <color rgb="FF000000"/>
        <rFont val="Calibri"/>
        <family val="2"/>
      </rPr>
      <t>Companies will develop, document and implement systems aligned with the requirements of Provisions 2.1 and 2.2 of this Code to ensure employees are not subjected to any form or threat of corporal punishment, harsh or degrading treatment, sexual or physical harassment, mental, physical or verbal abuse, coercion or intimidation, or monetary fines as disciplinary measures.</t>
    </r>
  </si>
  <si>
    <r>
      <rPr>
        <b/>
        <sz val="11"/>
        <color rgb="FF000000"/>
        <rFont val="Calibri"/>
        <family val="2"/>
      </rPr>
      <t xml:space="preserve">Disciplinary Practices &amp; Harassment
</t>
    </r>
    <r>
      <rPr>
        <b/>
        <i/>
        <sz val="11"/>
        <color rgb="FF000000"/>
        <rFont val="Calibri"/>
        <family val="2"/>
      </rPr>
      <t>Provision 6.14</t>
    </r>
    <r>
      <rPr>
        <sz val="11"/>
        <color rgb="FF000000"/>
        <rFont val="Calibri"/>
        <family val="2"/>
      </rPr>
      <t xml:space="preserve"> Companies will develop, document and implement systems aligned with the requirements of Provisions 2.1 and 2.2 of this Code to prevent and address harassment, intimidation, and/or exploitation in the workplace.
</t>
    </r>
    <r>
      <rPr>
        <b/>
        <i/>
        <sz val="11"/>
        <color rgb="FF000000"/>
        <rFont val="Calibri"/>
        <family val="2"/>
      </rPr>
      <t xml:space="preserve">Provision 6.15 </t>
    </r>
    <r>
      <rPr>
        <sz val="11"/>
        <color rgb="FF000000"/>
        <rFont val="Calibri"/>
        <family val="2"/>
      </rPr>
      <t>Companies will develop, document and implement systems aligned with the requirements of Provisions 2.1 and 2.2 of this Code to ensure employees are not subjected to any form or threat of corporal punishment, harsh or degrading treatment, sexual or physical harassment, mental, physical or verbal abuse, coercion or intimidation, or monetary fines as disciplinary measures.</t>
    </r>
  </si>
  <si>
    <t>Category Worker Grievance Mechanism
Provisions 6.26-6.27 ; Bettercoal Code 2.0
Bettercoal Code 2.0 Guidance</t>
  </si>
  <si>
    <t>Provision 6.10 ; Bettercoal Code 2.0
Bettercoal Code 2.0 Guidance</t>
  </si>
  <si>
    <t>Provisions 6.26-6.27 ; Bettercoal Code 2.0
Bettercoal Code 2.0 Guidance</t>
  </si>
  <si>
    <t>Site's procedures relating to the grievance mechanism is under 6.26-6.27 ; Bettercoal Code 2.0
Bettercoal Code 2.0 Guidance</t>
  </si>
  <si>
    <r>
      <rPr>
        <b/>
        <sz val="11"/>
        <color rgb="FF000000"/>
        <rFont val="Calibri"/>
        <family val="2"/>
      </rPr>
      <t>Worker Grievance Mechanism</t>
    </r>
    <r>
      <rPr>
        <sz val="11"/>
        <color rgb="FF000000"/>
        <rFont val="Calibri"/>
        <family val="2"/>
      </rPr>
      <t xml:space="preserve">
</t>
    </r>
    <r>
      <rPr>
        <b/>
        <i/>
        <sz val="11"/>
        <color rgb="FF000000"/>
        <rFont val="Calibri"/>
        <family val="2"/>
      </rPr>
      <t xml:space="preserve">Provision 6.26 </t>
    </r>
    <r>
      <rPr>
        <sz val="11"/>
        <color rgb="FF000000"/>
        <rFont val="Calibri"/>
        <family val="2"/>
      </rPr>
      <t xml:space="preserve">Companies will develop and implement a gender-sensitive worker grievance mechanism that enables employees and their representative organisations, where they exist, to raise workplace concerns, including anonymously, via an accessible and transparent process covering all Principles of this Code and that is readily available to the most vulnerable persons, groups and
organisations. Companies will ensure effective protection of workers who
submit a grievance.
</t>
    </r>
    <r>
      <rPr>
        <b/>
        <i/>
        <sz val="11"/>
        <color rgb="FF000000"/>
        <rFont val="Calibri"/>
        <family val="2"/>
      </rPr>
      <t xml:space="preserve">Provision 6.27 </t>
    </r>
    <r>
      <rPr>
        <sz val="11"/>
        <color rgb="FF000000"/>
        <rFont val="Calibri"/>
        <family val="2"/>
      </rPr>
      <t>Companies will ensure that contracted workers are aware of and have access to the worker grievance mechanism described in Provision 6.26 of this Code.</t>
    </r>
  </si>
  <si>
    <r>
      <rPr>
        <b/>
        <sz val="11"/>
        <color theme="1"/>
        <rFont val="Calibri"/>
        <family val="2"/>
      </rPr>
      <t xml:space="preserve">Freedom of Association and Collective Bargaining Provision  </t>
    </r>
    <r>
      <rPr>
        <b/>
        <i/>
        <sz val="11"/>
        <color theme="1"/>
        <rFont val="Calibri"/>
        <family val="2"/>
      </rPr>
      <t>Provision 6.10</t>
    </r>
    <r>
      <rPr>
        <sz val="11"/>
        <color theme="1"/>
        <rFont val="Calibri"/>
        <family val="2"/>
      </rPr>
      <t xml:space="preserve"> Companies will not discriminate or retaliate against employees who participate or seek to participate in workers’ organisations.</t>
    </r>
  </si>
  <si>
    <t>Category Employment Terms - Provisions 6.1-6.4 ; Bettercoal Code 2.0
Bettercoal Code 2.0 Guidance</t>
  </si>
  <si>
    <r>
      <rPr>
        <b/>
        <sz val="11"/>
        <color rgb="FF000000"/>
        <rFont val="Calibri"/>
        <family val="2"/>
      </rPr>
      <t>Employment Terms</t>
    </r>
    <r>
      <rPr>
        <sz val="11"/>
        <color rgb="FF000000"/>
        <rFont val="Calibri"/>
        <family val="2"/>
      </rPr>
      <t xml:space="preserve">
</t>
    </r>
    <r>
      <rPr>
        <b/>
        <i/>
        <sz val="11"/>
        <color rgb="FF000000"/>
        <rFont val="Calibri"/>
        <family val="2"/>
      </rPr>
      <t xml:space="preserve">Provision 6.1 </t>
    </r>
    <r>
      <rPr>
        <sz val="11"/>
        <color rgb="FF000000"/>
        <rFont val="Calibri"/>
        <family val="2"/>
      </rPr>
      <t xml:space="preserve">Companies will provide employees with clear information, including in writing and in their language, regarding their employment rights under national and local labour and employment law, and any applicable collective agreements,
including information on their rights relating to working hours, wages,
overtime, compensation, and benefits. Companies will provide employees
with such information upon the beginning of the working relationship, when any material changes occur, and at any time on request.
</t>
    </r>
    <r>
      <rPr>
        <b/>
        <i/>
        <sz val="11"/>
        <color rgb="FF000000"/>
        <rFont val="Calibri"/>
        <family val="2"/>
      </rPr>
      <t>Provision 6.2</t>
    </r>
    <r>
      <rPr>
        <sz val="11"/>
        <color rgb="FF000000"/>
        <rFont val="Calibri"/>
        <family val="2"/>
      </rPr>
      <t xml:space="preserve"> Companies will fulfil their labour and social security obligations, and will not avoid doing so by using contracted labour or through the excessive use of fixed-term contracts instead of regular employment relationships.
</t>
    </r>
    <r>
      <rPr>
        <b/>
        <i/>
        <sz val="11"/>
        <color rgb="FF000000"/>
        <rFont val="Calibri"/>
        <family val="2"/>
      </rPr>
      <t xml:space="preserve">Provision 6.3 </t>
    </r>
    <r>
      <rPr>
        <sz val="11"/>
        <color rgb="FF000000"/>
        <rFont val="Calibri"/>
        <family val="2"/>
      </rPr>
      <t xml:space="preserve">Companies will develop a retrenchment plan to reduce the impacts of retrenchment on employees and ensure a just transition for employees affected by mine closure planning and/or prior to implementing any collective dismissals. The plan will:
a) be developed in consultation with employees, workers’ organisations,
and, where appropriate, the government;
b) be based on the principle of non-discrimination; and
c) seek alternatives to retrenchment.
</t>
    </r>
    <r>
      <rPr>
        <b/>
        <i/>
        <sz val="11"/>
        <color rgb="FF000000"/>
        <rFont val="Calibri"/>
        <family val="2"/>
      </rPr>
      <t>Provision 6.4</t>
    </r>
    <r>
      <rPr>
        <sz val="11"/>
        <color rgb="FF000000"/>
        <rFont val="Calibri"/>
        <family val="2"/>
      </rPr>
      <t xml:space="preserve"> Companies will maintain employee records related to their employment conditions as allowed and required by applicable laws and industry good practice.</t>
    </r>
  </si>
  <si>
    <t>Provisions 6.1-6.4 ; Bettercoal Code 2.0
Bettercoal Code 2.0 Guidance</t>
  </si>
  <si>
    <t>Category Remuneration - Provisions 6.21-6.25 ; Bettercoal Code 2.0
Bettercoal Code 2.0 Guidance</t>
  </si>
  <si>
    <r>
      <rPr>
        <b/>
        <sz val="11"/>
        <color rgb="FF000000"/>
        <rFont val="Calibri"/>
        <family val="2"/>
      </rPr>
      <t xml:space="preserve">Remuneration
</t>
    </r>
    <r>
      <rPr>
        <b/>
        <i/>
        <sz val="11"/>
        <color rgb="FF000000"/>
        <rFont val="Calibri"/>
        <family val="2"/>
      </rPr>
      <t>Provision 6.21</t>
    </r>
    <r>
      <rPr>
        <sz val="11"/>
        <color rgb="FF000000"/>
        <rFont val="Calibri"/>
        <family val="2"/>
      </rPr>
      <t xml:space="preserve"> Companies will pay employees’ wages that meet or exceed whichever is the higher of applicable legal minimum wages, agreed through collective wage agreements or the prevailing industry standard.
</t>
    </r>
    <r>
      <rPr>
        <b/>
        <i/>
        <sz val="11"/>
        <color rgb="FF000000"/>
        <rFont val="Calibri"/>
        <family val="2"/>
      </rPr>
      <t>Provision 6.22</t>
    </r>
    <r>
      <rPr>
        <sz val="11"/>
        <color rgb="FF000000"/>
        <rFont val="Calibri"/>
        <family val="2"/>
      </rPr>
      <t xml:space="preserve"> Companies will determine the living wage in their country of operation in cooperation with stakeholders, and will develop, and where possible, implement a plan on payment of the living wage to all employees over time.
</t>
    </r>
    <r>
      <rPr>
        <b/>
        <i/>
        <sz val="11"/>
        <color rgb="FF000000"/>
        <rFont val="Calibri"/>
        <family val="2"/>
      </rPr>
      <t>Provision 6.23</t>
    </r>
    <r>
      <rPr>
        <sz val="11"/>
        <color rgb="FF000000"/>
        <rFont val="Calibri"/>
        <family val="2"/>
      </rPr>
      <t xml:space="preserve"> Companies will pay wages by a method that is reasonable for employees and in a timely manner.
</t>
    </r>
    <r>
      <rPr>
        <b/>
        <i/>
        <sz val="11"/>
        <color rgb="FF000000"/>
        <rFont val="Calibri"/>
        <family val="2"/>
      </rPr>
      <t xml:space="preserve">Provision 6.24 </t>
    </r>
    <r>
      <rPr>
        <sz val="11"/>
        <color rgb="FF000000"/>
        <rFont val="Calibri"/>
        <family val="2"/>
      </rPr>
      <t xml:space="preserve">Companies will provide equal pay for work of equal value.
</t>
    </r>
    <r>
      <rPr>
        <b/>
        <i/>
        <sz val="11"/>
        <color rgb="FF000000"/>
        <rFont val="Calibri"/>
        <family val="2"/>
      </rPr>
      <t>Provision 6.25</t>
    </r>
    <r>
      <rPr>
        <sz val="11"/>
        <color rgb="FF000000"/>
        <rFont val="Calibri"/>
        <family val="2"/>
      </rPr>
      <t xml:space="preserve"> Companies will pay employees a premium rate for work performed beyond the normal working hours in accordance with applicable laws.</t>
    </r>
  </si>
  <si>
    <r>
      <rPr>
        <b/>
        <sz val="11"/>
        <color theme="1"/>
        <rFont val="Calibri"/>
        <family val="2"/>
      </rPr>
      <t xml:space="preserve">Remuneration
</t>
    </r>
    <r>
      <rPr>
        <b/>
        <i/>
        <sz val="11"/>
        <color theme="1"/>
        <rFont val="Calibri"/>
        <family val="2"/>
      </rPr>
      <t xml:space="preserve">Provision 6.21 </t>
    </r>
    <r>
      <rPr>
        <sz val="11"/>
        <color theme="1"/>
        <rFont val="Calibri"/>
        <family val="2"/>
      </rPr>
      <t>Companies will pay employees’ wages that meet or exceed whichever is the higher of applicable legal minimum wages, agreed through collective wage agreements or the prevailing industry standard.</t>
    </r>
  </si>
  <si>
    <t>Provision 6.21 ; Bettercoal Code 2.0
Bettercoal Code 2.0 Guidance</t>
  </si>
  <si>
    <t>Provision 6.23-6.25 ; Bettercoal Code 2.0
Bettercoal Code 2.0 Guidance</t>
  </si>
  <si>
    <t>Provision 6.23 ; Bettercoal Code 2.0
Bettercoal Code 2.0 Guidance</t>
  </si>
  <si>
    <r>
      <rPr>
        <b/>
        <sz val="11"/>
        <color theme="1"/>
        <rFont val="Calibri"/>
        <family val="2"/>
      </rPr>
      <t xml:space="preserve">Remuneration                               </t>
    </r>
    <r>
      <rPr>
        <b/>
        <i/>
        <sz val="11"/>
        <color theme="1"/>
        <rFont val="Calibri"/>
        <family val="2"/>
      </rPr>
      <t xml:space="preserve">Provision 6.23 </t>
    </r>
    <r>
      <rPr>
        <sz val="11"/>
        <color theme="1"/>
        <rFont val="Calibri"/>
        <family val="2"/>
      </rPr>
      <t xml:space="preserve">Companies will pay wages by a method that is reasonable for employees and in a timely manner.
</t>
    </r>
    <r>
      <rPr>
        <b/>
        <i/>
        <sz val="11"/>
        <color theme="1"/>
        <rFont val="Calibri"/>
        <family val="2"/>
      </rPr>
      <t xml:space="preserve">Provision 6.24 </t>
    </r>
    <r>
      <rPr>
        <sz val="11"/>
        <color theme="1"/>
        <rFont val="Calibri"/>
        <family val="2"/>
      </rPr>
      <t xml:space="preserve">Companies will provide equal pay for work of equal value.
</t>
    </r>
    <r>
      <rPr>
        <b/>
        <i/>
        <sz val="11"/>
        <color theme="1"/>
        <rFont val="Calibri"/>
        <family val="2"/>
      </rPr>
      <t>Provision 6.25</t>
    </r>
    <r>
      <rPr>
        <sz val="11"/>
        <color theme="1"/>
        <rFont val="Calibri"/>
        <family val="2"/>
      </rPr>
      <t xml:space="preserve"> Companies will pay employees a premium rate for work performed beyond the normal working hours in accordance with applicable laws.</t>
    </r>
  </si>
  <si>
    <r>
      <rPr>
        <b/>
        <sz val="11"/>
        <color theme="1"/>
        <rFont val="Calibri"/>
        <family val="2"/>
      </rPr>
      <t xml:space="preserve">Remuneration            </t>
    </r>
    <r>
      <rPr>
        <sz val="11"/>
        <color theme="1"/>
        <rFont val="Calibri"/>
        <family val="2"/>
      </rPr>
      <t xml:space="preserve">                   </t>
    </r>
    <r>
      <rPr>
        <b/>
        <i/>
        <sz val="11"/>
        <color theme="1"/>
        <rFont val="Calibri"/>
        <family val="2"/>
      </rPr>
      <t xml:space="preserve">Provision 6.23 </t>
    </r>
    <r>
      <rPr>
        <sz val="11"/>
        <color theme="1"/>
        <rFont val="Calibri"/>
        <family val="2"/>
      </rPr>
      <t>Companies will pay wages by a method that is reasonable for employees and in a timely manner.</t>
    </r>
  </si>
  <si>
    <t>Provision 6.22 ; Bettercoal Code 2.0
Bettercoal Code 2.0 Guidance</t>
  </si>
  <si>
    <r>
      <rPr>
        <b/>
        <sz val="11"/>
        <color theme="1"/>
        <rFont val="Calibri"/>
        <family val="2"/>
      </rPr>
      <t xml:space="preserve">Worker Housing
</t>
    </r>
    <r>
      <rPr>
        <b/>
        <i/>
        <sz val="11"/>
        <color theme="1"/>
        <rFont val="Calibri"/>
        <family val="2"/>
      </rPr>
      <t xml:space="preserve">Provision 7.27 </t>
    </r>
    <r>
      <rPr>
        <sz val="11"/>
        <color theme="1"/>
        <rFont val="Calibri"/>
        <family val="2"/>
      </rPr>
      <t>Companies will ensure that housing provided to employees and contractors is maintained to a reasonable standard of safety, repair and hygiene.</t>
    </r>
  </si>
  <si>
    <r>
      <rPr>
        <b/>
        <sz val="11"/>
        <color theme="1"/>
        <rFont val="Calibri"/>
        <family val="2"/>
      </rPr>
      <t xml:space="preserve">Remuneration                                  </t>
    </r>
    <r>
      <rPr>
        <b/>
        <i/>
        <sz val="11"/>
        <color theme="1"/>
        <rFont val="Calibri"/>
        <family val="2"/>
      </rPr>
      <t>Provision 6.22</t>
    </r>
    <r>
      <rPr>
        <sz val="11"/>
        <color theme="1"/>
        <rFont val="Calibri"/>
        <family val="2"/>
      </rPr>
      <t xml:space="preserve"> Companies will determine the living wage in their country of operation in cooperation with stakeholders, and will develop, and where possible, implement a plan on payment of the living wage to all employees over time.</t>
    </r>
  </si>
  <si>
    <t>Category on Working Hours - Provisions 6.16-6.20 ; Bettercoal Code 2.0
Bettercoal Code 2.0 Guidance</t>
  </si>
  <si>
    <r>
      <rPr>
        <b/>
        <sz val="11"/>
        <color rgb="FF000000"/>
        <rFont val="Calibri"/>
        <family val="2"/>
      </rPr>
      <t>Working Hours</t>
    </r>
    <r>
      <rPr>
        <sz val="11"/>
        <color rgb="FF000000"/>
        <rFont val="Calibri"/>
        <family val="2"/>
      </rPr>
      <t xml:space="preserve">
</t>
    </r>
    <r>
      <rPr>
        <b/>
        <i/>
        <sz val="11"/>
        <color rgb="FF000000"/>
        <rFont val="Calibri"/>
        <family val="2"/>
      </rPr>
      <t>Provision 6.16</t>
    </r>
    <r>
      <rPr>
        <sz val="11"/>
        <color rgb="FF000000"/>
        <rFont val="Calibri"/>
        <family val="2"/>
      </rPr>
      <t xml:space="preserve"> Companies will apply normal working hours that comply with applicable laws. Where specific laws and regulations do not exist, working hours will not exceed, on a regular basis, a maximum of 48 hours per working week, in accordance with the ILO Hours of Work (Industry) Convention, 1919 (No.1).
</t>
    </r>
    <r>
      <rPr>
        <b/>
        <i/>
        <sz val="11"/>
        <color rgb="FF000000"/>
        <rFont val="Calibri"/>
        <family val="2"/>
      </rPr>
      <t>Provision 6.17</t>
    </r>
    <r>
      <rPr>
        <sz val="11"/>
        <color rgb="FF000000"/>
        <rFont val="Calibri"/>
        <family val="2"/>
      </rPr>
      <t xml:space="preserve"> Companies will ensure that overtime is voluntary and that the sum of regular and overtime hours will not exceed 60 hours per week or the
maximum allowed by national or local law, whichever is less. Exceptions
may be allowed in line with Provision 6.20 of this Code.
</t>
    </r>
    <r>
      <rPr>
        <b/>
        <i/>
        <sz val="11"/>
        <color rgb="FF000000"/>
        <rFont val="Calibri"/>
        <family val="2"/>
      </rPr>
      <t>Provision 6.18</t>
    </r>
    <r>
      <rPr>
        <sz val="11"/>
        <color rgb="FF000000"/>
        <rFont val="Calibri"/>
        <family val="2"/>
      </rPr>
      <t xml:space="preserve"> Companies will provide employees with all legally mandated leave, including maternity and paternity leave, compassionate leave, and paid annual leave. Where no applicable law exists, paid annual leave will be provided in accordance with the ILO Holidays with Pay Convention, 1970 (No. 132).
</t>
    </r>
    <r>
      <rPr>
        <b/>
        <i/>
        <sz val="11"/>
        <color rgb="FF000000"/>
        <rFont val="Calibri"/>
        <family val="2"/>
      </rPr>
      <t xml:space="preserve">Provision 6.19 </t>
    </r>
    <r>
      <rPr>
        <sz val="11"/>
        <color rgb="FF000000"/>
        <rFont val="Calibri"/>
        <family val="2"/>
      </rPr>
      <t xml:space="preserve">Companies will provide all employees with at least one rest day in seven consecutive working days in accordance with the ILO Weekly Rest (Industry) Convention, 1921 (No. 14). Exceptions may be allowed in line with
Provision 6.20 of this Code.
</t>
    </r>
    <r>
      <rPr>
        <b/>
        <i/>
        <sz val="11"/>
        <color rgb="FF000000"/>
        <rFont val="Calibri"/>
        <family val="2"/>
      </rPr>
      <t>Provision 6.20</t>
    </r>
    <r>
      <rPr>
        <sz val="11"/>
        <color rgb="FF000000"/>
        <rFont val="Calibri"/>
        <family val="2"/>
      </rPr>
      <t xml:space="preserve"> Exceptions to the number of regular and overtime hours and provision of rest days are allowed in special circumstances, such as employees on a fly-in fly-out roster, and when there is a national law and freely negotiated collective bargaining agreement allowing higher limits and averaging of working time.</t>
    </r>
  </si>
  <si>
    <r>
      <rPr>
        <b/>
        <sz val="11"/>
        <color theme="1"/>
        <rFont val="Calibri"/>
        <family val="2"/>
      </rPr>
      <t xml:space="preserve">Working Hours                               </t>
    </r>
    <r>
      <rPr>
        <b/>
        <i/>
        <sz val="11"/>
        <color theme="1"/>
        <rFont val="Calibri"/>
        <family val="2"/>
      </rPr>
      <t>Provision 6.17</t>
    </r>
    <r>
      <rPr>
        <b/>
        <sz val="11"/>
        <color theme="1"/>
        <rFont val="Calibri"/>
        <family val="2"/>
      </rPr>
      <t xml:space="preserve"> </t>
    </r>
    <r>
      <rPr>
        <sz val="11"/>
        <color theme="1"/>
        <rFont val="Calibri"/>
        <family val="2"/>
      </rPr>
      <t xml:space="preserve">Companies will ensure that overtime is voluntary and that the sum of regular and overtime hours will not exceed 60 hours per week or the maximum allowed by national or local law, whichever is less. Exceptions
may be allowed in line with Provision 6.20 of this Code.                          </t>
    </r>
    <r>
      <rPr>
        <b/>
        <i/>
        <sz val="11"/>
        <color theme="1"/>
        <rFont val="Calibri"/>
        <family val="2"/>
      </rPr>
      <t xml:space="preserve">Provision 6.18 </t>
    </r>
    <r>
      <rPr>
        <sz val="11"/>
        <color theme="1"/>
        <rFont val="Calibri"/>
        <family val="2"/>
      </rPr>
      <t>Companies will provide employees with all legally mandated leave, including
maternity and paternity leave, compassionate leave, and paid annual
leave. Where no applicable law exists, paid annual leave will be provided in
accordance with the ILO Holidays with Pay Convention, 1970 (No. 132).</t>
    </r>
  </si>
  <si>
    <r>
      <rPr>
        <b/>
        <sz val="11"/>
        <color theme="1"/>
        <rFont val="Calibri"/>
        <family val="2"/>
      </rPr>
      <t xml:space="preserve">Working Hours       </t>
    </r>
    <r>
      <rPr>
        <sz val="11"/>
        <color theme="1"/>
        <rFont val="Calibri"/>
        <family val="2"/>
      </rPr>
      <t xml:space="preserve">                                                  </t>
    </r>
    <r>
      <rPr>
        <b/>
        <i/>
        <sz val="11"/>
        <color theme="1"/>
        <rFont val="Calibri"/>
        <family val="2"/>
      </rPr>
      <t xml:space="preserve">Provision 6.18 </t>
    </r>
    <r>
      <rPr>
        <sz val="11"/>
        <color theme="1"/>
        <rFont val="Calibri"/>
        <family val="2"/>
      </rPr>
      <t>Companies will provide employees with all legally mandated leave, including maternity and paternity leave, compassionate leave, and paid annual leave. Where no applicable law exists, paid annual leave will be provided in
accordance with the ILO Holidays with Pay Convention, 1970 (No. 132).</t>
    </r>
  </si>
  <si>
    <t>Category Worker Health and Wellbeing - Provisions 7.21-7.26 ; Bettercoal Code 2.0
Bettercoal Code 2.0 Guidance</t>
  </si>
  <si>
    <t>Provisions 7.21-7.26 ; Bettercoal Code 2.0
Bettercoal Code 2.0 Guidance</t>
  </si>
  <si>
    <r>
      <rPr>
        <b/>
        <sz val="11"/>
        <color theme="1"/>
        <rFont val="Calibri"/>
        <family val="2"/>
      </rPr>
      <t>Worker Health and Wellbeing</t>
    </r>
    <r>
      <rPr>
        <sz val="11"/>
        <color theme="1"/>
        <rFont val="Calibri"/>
        <family val="2"/>
      </rPr>
      <t xml:space="preserve"> </t>
    </r>
    <r>
      <rPr>
        <b/>
        <i/>
        <sz val="11"/>
        <color theme="1"/>
        <rFont val="Calibri"/>
        <family val="2"/>
      </rPr>
      <t>Provision 7.21</t>
    </r>
    <r>
      <rPr>
        <sz val="11"/>
        <color theme="1"/>
        <rFont val="Calibri"/>
        <family val="2"/>
      </rPr>
      <t xml:space="preserve"> Companies will provide access to adequate on-site health and medical facilities and clearly marked first-aid provisions, and will develop procedures for transportation of workers with more serious health concerns to local hospitals or medical facilities.                                             </t>
    </r>
    <r>
      <rPr>
        <b/>
        <i/>
        <sz val="11"/>
        <color theme="1"/>
        <rFont val="Calibri"/>
        <family val="2"/>
      </rPr>
      <t xml:space="preserve">Provision 7.22 </t>
    </r>
    <r>
      <rPr>
        <sz val="11"/>
        <color theme="1"/>
        <rFont val="Calibri"/>
        <family val="2"/>
      </rPr>
      <t xml:space="preserve">Companies will ensure that workers have periodic medical examinations and medical coverage. Companies will identify and monitor long-term health risks to workers. </t>
    </r>
    <r>
      <rPr>
        <b/>
        <i/>
        <sz val="11"/>
        <color theme="1"/>
        <rFont val="Calibri"/>
        <family val="2"/>
      </rPr>
      <t xml:space="preserve">Provision 7.23 </t>
    </r>
    <r>
      <rPr>
        <sz val="11"/>
        <color theme="1"/>
        <rFont val="Calibri"/>
        <family val="2"/>
      </rPr>
      <t xml:space="preserve">Companies will prevent the exposure of pregnant and breastfeeding women to hazards and provide safe and appropriate working conditions for them.                        </t>
    </r>
    <r>
      <rPr>
        <b/>
        <i/>
        <sz val="11"/>
        <color theme="1"/>
        <rFont val="Calibri"/>
        <family val="2"/>
      </rPr>
      <t>Provision 7.24</t>
    </r>
    <r>
      <rPr>
        <sz val="11"/>
        <color theme="1"/>
        <rFont val="Calibri"/>
        <family val="2"/>
      </rPr>
      <t xml:space="preserve"> Companies will take measures to ensure the physical, mental and social wellbeing of workers.                                               </t>
    </r>
    <r>
      <rPr>
        <b/>
        <i/>
        <sz val="11"/>
        <color theme="1"/>
        <rFont val="Calibri"/>
        <family val="2"/>
      </rPr>
      <t xml:space="preserve">Provision 7.25 </t>
    </r>
    <r>
      <rPr>
        <sz val="11"/>
        <color theme="1"/>
        <rFont val="Calibri"/>
        <family val="2"/>
      </rPr>
      <t xml:space="preserve">Companies will provide employees with timely compensation for the loss of earnings due to a work-related injury or occupational illness, unless that injury or illness is already covered by public or private disability insurance, until the employee can: a) return to work and be employed in an identical or similar position; or b) qualify for a disability pension if they are not able to return to work due to the severity of the work-related injury or occupational illness. Compensation will be in line with local regulations, where applicable.                           </t>
    </r>
    <r>
      <rPr>
        <b/>
        <i/>
        <sz val="11"/>
        <color theme="1"/>
        <rFont val="Calibri"/>
        <family val="2"/>
      </rPr>
      <t xml:space="preserve">Provision 7.26 </t>
    </r>
    <r>
      <rPr>
        <sz val="11"/>
        <color theme="1"/>
        <rFont val="Calibri"/>
        <family val="2"/>
      </rPr>
      <t>Companies will protect workers and visitors in case of pandemics and global health emergencies by working in partnership with public health agencies, workers’ organisations and other relevant stakeholders.</t>
    </r>
  </si>
  <si>
    <t>Principle 5 ; Bettercoal Code 2.0
Bettercoal Code 2.0 Guidance</t>
  </si>
  <si>
    <t>Provision 5.1 ; Bettercoal Code 2.0
Bettercoal Code 2.0 Guidance</t>
  </si>
  <si>
    <t>Provisions 2.3-2.7 
Provision 5.1 ; Bettercoal Code 2.0
Bettercoal Code 2.0 Guidance</t>
  </si>
  <si>
    <t>Provision 2.5
Provision 5.2 ; Bettercoal Code 2.0
Bettercoal Code 2.0 Guidance</t>
  </si>
  <si>
    <t>3rd party Bettercoal Assessor assesses Supplier performance against:
Provisions 2.3-2.7 
Provision 5.1
Provision 5.2 ; Bettercoal Code 2.0
Bettercoal Code 2.0 Guidance</t>
  </si>
  <si>
    <r>
      <rPr>
        <b/>
        <sz val="11"/>
        <color theme="1"/>
        <rFont val="Calibri"/>
        <family val="2"/>
      </rPr>
      <t xml:space="preserve">Human Rights Due Diligence
</t>
    </r>
    <r>
      <rPr>
        <b/>
        <i/>
        <sz val="11"/>
        <color theme="1"/>
        <rFont val="Calibri"/>
        <family val="2"/>
      </rPr>
      <t>Provision 5.1</t>
    </r>
    <r>
      <rPr>
        <b/>
        <sz val="11"/>
        <color theme="1"/>
        <rFont val="Calibri"/>
        <family val="2"/>
      </rPr>
      <t xml:space="preserve"> </t>
    </r>
    <r>
      <rPr>
        <sz val="11"/>
        <color theme="1"/>
        <rFont val="Calibri"/>
        <family val="2"/>
      </rPr>
      <t>Companies will implement the UN Guiding Principles on Business and Human Rights in ways appropriate to their size and circumstances including at a minimum:
a) incorporating a policy commitment to respect human rights;
b) conducting human rights due diligence, including identifying impacts
arising from new mining operations or significant changes to existing
operations as required by Provisions 2.4 of this Code;
c) developing and implementing plans to prevent or mitigate human rights
impacts;
d) accounting for how they address their actual and potential impacts on
human rights;
e) providing for or cooperating in timely remediation and compensation
through legitimate processes where they have caused or contributed to
adverse human rights impacts; and
f) adopting a zero-tolerance policy against any threats, intimidation, violence, retaliation or reprisals against Human Rights Defenders or trade unions.</t>
    </r>
  </si>
  <si>
    <r>
      <rPr>
        <b/>
        <sz val="11"/>
        <color theme="1"/>
        <rFont val="Calibri"/>
        <family val="2"/>
      </rPr>
      <t xml:space="preserve">Risk and Impact Assessments.                 </t>
    </r>
    <r>
      <rPr>
        <b/>
        <i/>
        <sz val="11"/>
        <color theme="1"/>
        <rFont val="Calibri"/>
        <family val="2"/>
      </rPr>
      <t>Provision 2.5</t>
    </r>
    <r>
      <rPr>
        <sz val="11"/>
        <color theme="1"/>
        <rFont val="Calibri"/>
        <family val="2"/>
      </rPr>
      <t xml:space="preserve"> Companies will engage affected communities and other stakeholders, including disadvantaged and vulnerable groups, in their environmental, social and human rights risk and impact assessments.            </t>
    </r>
    <r>
      <rPr>
        <b/>
        <sz val="11"/>
        <color theme="1"/>
        <rFont val="Calibri"/>
        <family val="2"/>
      </rPr>
      <t xml:space="preserve">Human Rights Due Diligence    </t>
    </r>
    <r>
      <rPr>
        <b/>
        <i/>
        <sz val="11"/>
        <color theme="1"/>
        <rFont val="Calibri"/>
        <family val="2"/>
      </rPr>
      <t>Provision 5.2</t>
    </r>
    <r>
      <rPr>
        <b/>
        <sz val="11"/>
        <color theme="1"/>
        <rFont val="Calibri"/>
        <family val="2"/>
      </rPr>
      <t xml:space="preserve"> </t>
    </r>
    <r>
      <rPr>
        <sz val="11"/>
        <color theme="1"/>
        <rFont val="Calibri"/>
        <family val="2"/>
      </rPr>
      <t>Companies will engage with diverse stakeholders and participate in multi-sectoral
initiatives addressing common issues on human rights where they exist, and will document and publicly report on their participation and progress.</t>
    </r>
  </si>
  <si>
    <t xml:space="preserve">   </t>
  </si>
  <si>
    <t>Category on Security Personnel ; Bettercoal Code 2.0
Bettercoal Code 2.0 Guidance</t>
  </si>
  <si>
    <r>
      <rPr>
        <b/>
        <sz val="11"/>
        <color theme="1"/>
        <rFont val="Calibri"/>
        <family val="2"/>
      </rPr>
      <t xml:space="preserve">Security Personnel
</t>
    </r>
    <r>
      <rPr>
        <b/>
        <i/>
        <sz val="11"/>
        <color theme="1"/>
        <rFont val="Calibri"/>
        <family val="2"/>
      </rPr>
      <t>Provision 5.7</t>
    </r>
    <r>
      <rPr>
        <i/>
        <sz val="11"/>
        <color theme="1"/>
        <rFont val="Calibri"/>
        <family val="2"/>
      </rPr>
      <t xml:space="preserve"> </t>
    </r>
    <r>
      <rPr>
        <sz val="11"/>
        <color theme="1"/>
        <rFont val="Calibri"/>
        <family val="2"/>
      </rPr>
      <t xml:space="preserve">Companies will implement the Voluntary Principles on Security and Human Rights when they engage with public and private security providers.
</t>
    </r>
    <r>
      <rPr>
        <b/>
        <i/>
        <sz val="11"/>
        <color theme="1"/>
        <rFont val="Calibri"/>
        <family val="2"/>
      </rPr>
      <t>Provision 5.8</t>
    </r>
    <r>
      <rPr>
        <sz val="11"/>
        <color theme="1"/>
        <rFont val="Calibri"/>
        <family val="2"/>
      </rPr>
      <t xml:space="preserve"> Companies will regularly assess security risks and potential human rights impacts that may arise from security arrangements, and document the results.
</t>
    </r>
    <r>
      <rPr>
        <b/>
        <i/>
        <sz val="11"/>
        <color theme="1"/>
        <rFont val="Calibri"/>
        <family val="2"/>
      </rPr>
      <t xml:space="preserve">Provision 5.9 </t>
    </r>
    <r>
      <rPr>
        <sz val="11"/>
        <color theme="1"/>
        <rFont val="Calibri"/>
        <family val="2"/>
      </rPr>
      <t xml:space="preserve">Companies will ensure that security personnel receive regular training on human rights and operate in accordance with the Voluntary Principles on Security and Human Rights.
</t>
    </r>
    <r>
      <rPr>
        <b/>
        <i/>
        <sz val="11"/>
        <color theme="1"/>
        <rFont val="Calibri"/>
        <family val="2"/>
      </rPr>
      <t>Provision 5.10</t>
    </r>
    <r>
      <rPr>
        <sz val="11"/>
        <color theme="1"/>
        <rFont val="Calibri"/>
        <family val="2"/>
      </rPr>
      <t xml:space="preserve"> Companies will ensure that on-site security measures are gender-sensitive and non-intrusive, such that the dignity of employees is respected.</t>
    </r>
  </si>
  <si>
    <t>Provisions 5.7-5.10 ; Bettercoal Code 2.0
Bettercoal Code 2.0 Guidance</t>
  </si>
  <si>
    <t>Category on Conflict-Affected and High-Risk Areas ; Bettercoal Code 2.0
Bettercoal Code 2.0 Guidance</t>
  </si>
  <si>
    <t>Provisions 5.11-5.15 ; Bettercoal Code 2.0
Bettercoal Code 2.0 Guidance</t>
  </si>
  <si>
    <t>Provisions 5.12-5.15 ; Bettercoal Code 2.0
Bettercoal Code 2.0 Guidance</t>
  </si>
  <si>
    <r>
      <rPr>
        <b/>
        <sz val="11"/>
        <color theme="1"/>
        <rFont val="Calibri"/>
        <family val="2"/>
      </rPr>
      <t xml:space="preserve">Conflict-Affected and High-Risk Areas </t>
    </r>
    <r>
      <rPr>
        <b/>
        <i/>
        <sz val="11"/>
        <color theme="1"/>
        <rFont val="Calibri"/>
        <family val="2"/>
      </rPr>
      <t>Provision 5.11</t>
    </r>
    <r>
      <rPr>
        <b/>
        <sz val="11"/>
        <color theme="1"/>
        <rFont val="Calibri"/>
        <family val="2"/>
      </rPr>
      <t xml:space="preserve"> </t>
    </r>
    <r>
      <rPr>
        <sz val="11"/>
        <color theme="1"/>
        <rFont val="Calibri"/>
        <family val="2"/>
      </rPr>
      <t xml:space="preserve">Companies will adopt and implement a responsible supply chain policy with respect to sourcing from conflict-affected and high-risk areas. The policy will be consistent at a minimum with Annex II of the OECD Due Diligence Guidance for Responsible Supply Chains of Minerals from Conflict-Affected and High-Risk Areas (OECD Guidance), and will be implemented through a due diligence system aligned with the OECD Guidance Annex I and with the requirements of Provisions 2.1 and 2.2 of this Code.                                     </t>
    </r>
    <r>
      <rPr>
        <b/>
        <i/>
        <sz val="11"/>
        <color theme="1"/>
        <rFont val="Calibri"/>
        <family val="2"/>
      </rPr>
      <t>Provision 5.12</t>
    </r>
    <r>
      <rPr>
        <sz val="11"/>
        <color theme="1"/>
        <rFont val="Calibri"/>
        <family val="2"/>
      </rPr>
      <t xml:space="preserve"> Companies will, in accordance with their responsible supply chain policy as required by Provision 5.11 of this Code, identify potential risks associated with the extracting, trading, handling, and exporting of minerals from conflict-affected and high-risk areas, through the identification of red flag locations of mineral origin and transit and supplier red flags listed in the OECD Guidance.                                           </t>
    </r>
    <r>
      <rPr>
        <b/>
        <i/>
        <sz val="11"/>
        <color theme="1"/>
        <rFont val="Calibri"/>
        <family val="2"/>
      </rPr>
      <t>Provision 5.13</t>
    </r>
    <r>
      <rPr>
        <sz val="11"/>
        <color theme="1"/>
        <rFont val="Calibri"/>
        <family val="2"/>
      </rPr>
      <t xml:space="preserve"> Companies will undertake enhanced due diligence measures if they identify the presence of any red flag locations of mineral origin and transit and/or supplier red flags as required by Provision 5.12 of this Code.                                          </t>
    </r>
    <r>
      <rPr>
        <b/>
        <i/>
        <sz val="11"/>
        <color theme="1"/>
        <rFont val="Calibri"/>
        <family val="2"/>
      </rPr>
      <t>Provision 5.14</t>
    </r>
    <r>
      <rPr>
        <sz val="11"/>
        <color theme="1"/>
        <rFont val="Calibri"/>
        <family val="2"/>
      </rPr>
      <t xml:space="preserve"> Companies will, if they assess the presence of risks of adverse impacts during the enhanced due diligence process as required by Provision 5.13, design and implement a strategy to respond to such risks. </t>
    </r>
    <r>
      <rPr>
        <b/>
        <i/>
        <sz val="11"/>
        <color theme="1"/>
        <rFont val="Calibri"/>
        <family val="2"/>
      </rPr>
      <t>Provision 5.15</t>
    </r>
    <r>
      <rPr>
        <sz val="11"/>
        <color theme="1"/>
        <rFont val="Calibri"/>
        <family val="2"/>
      </rPr>
      <t xml:space="preserve"> Companies will publicly report annually on due diligence undertaken to ensure responsible mineral supply chains from conflict-affected and highrisk areas.</t>
    </r>
  </si>
  <si>
    <t>Principle 8 Communities and Stakeholders ; Bettercoal Code 2.0
Bettercoal Code 2.0 Guidance</t>
  </si>
  <si>
    <t>Provision 8.1 ; Bettercoal Code 2.0
Bettercoal Code 2.0 Guidance</t>
  </si>
  <si>
    <t>Provision 8.2 ; Bettercoal Code 2.0
Bettercoal Code 2.0 Guidance</t>
  </si>
  <si>
    <r>
      <rPr>
        <b/>
        <sz val="11"/>
        <color theme="1"/>
        <rFont val="Calibri"/>
        <family val="2"/>
      </rPr>
      <t xml:space="preserve">Principle 8: COMMUNITIES AND
STAKEHOLDERS
</t>
    </r>
    <r>
      <rPr>
        <sz val="11"/>
        <color theme="1"/>
        <rFont val="Calibri"/>
        <family val="2"/>
      </rPr>
      <t>Companies will identify and
engage potentially affected
stakeholders and contribute to
the long-term social, cultural,
environmental, economic and
institutional development of
the communities in which they
operate.</t>
    </r>
  </si>
  <si>
    <r>
      <rPr>
        <b/>
        <sz val="11"/>
        <color theme="1"/>
        <rFont val="Calibri"/>
        <family val="2"/>
      </rPr>
      <t xml:space="preserve">Stakeholder Engagement
</t>
    </r>
    <r>
      <rPr>
        <b/>
        <i/>
        <sz val="11"/>
        <color theme="1"/>
        <rFont val="Calibri"/>
        <family val="2"/>
      </rPr>
      <t>Provision 8.1</t>
    </r>
    <r>
      <rPr>
        <sz val="11"/>
        <color theme="1"/>
        <rFont val="Calibri"/>
        <family val="2"/>
      </rPr>
      <t xml:space="preserve"> Companies will identify groups and individuals including community members, Indigenous and Tribal Peoples, rights’ holders and other stakeholders who may be affected by or interested in their activities.</t>
    </r>
  </si>
  <si>
    <r>
      <rPr>
        <b/>
        <sz val="11"/>
        <color theme="1"/>
        <rFont val="Calibri"/>
        <family val="2"/>
      </rPr>
      <t>Stakeholder Engagement</t>
    </r>
    <r>
      <rPr>
        <sz val="11"/>
        <color theme="1"/>
        <rFont val="Calibri"/>
        <family val="2"/>
      </rPr>
      <t xml:space="preserve">
</t>
    </r>
    <r>
      <rPr>
        <b/>
        <i/>
        <sz val="11"/>
        <color theme="1"/>
        <rFont val="Calibri"/>
        <family val="2"/>
      </rPr>
      <t>Provision 8.2</t>
    </r>
    <r>
      <rPr>
        <sz val="11"/>
        <color theme="1"/>
        <rFont val="Calibri"/>
        <family val="2"/>
      </rPr>
      <t xml:space="preserve"> Companies will develop and implement a stakeholder engagement plan that is scaled to the operation’s risks, impacts and development stage, and tailored to the characteristics and interests of its various stakeholders including host governments, civil society, the private sector and the affected communities.</t>
    </r>
  </si>
  <si>
    <t>Provision 8.3 ; Bettercoal Code 2.0
Bettercoal Code 2.0 Guidance</t>
  </si>
  <si>
    <r>
      <rPr>
        <b/>
        <sz val="11"/>
        <color theme="1"/>
        <rFont val="Calibri"/>
        <family val="2"/>
      </rPr>
      <t xml:space="preserve">Stakeholder Engagement                            </t>
    </r>
    <r>
      <rPr>
        <b/>
        <i/>
        <sz val="11"/>
        <color theme="1"/>
        <rFont val="Calibri"/>
        <family val="2"/>
      </rPr>
      <t>Provision 8.3</t>
    </r>
    <r>
      <rPr>
        <sz val="11"/>
        <color theme="1"/>
        <rFont val="Calibri"/>
        <family val="2"/>
      </rPr>
      <t xml:space="preserve"> Companies will develop engagement processes in consultation with affected
stakeholders that are accessible, inclusive, equitable, culturally appropriate, gender-sensitive and rights-compatible, and will demonstrate that efforts have been or are being taken to identify and remove barriers to engagement for affected stakeholders, especially the most vulnerable persons, groups
and organisations.</t>
    </r>
  </si>
  <si>
    <t>Provision 8.3 (records will be kept as part of engagement process) ; Bettercoal Code 2.0
Bettercoal Code 2.0 Guidance</t>
  </si>
  <si>
    <t xml:space="preserve">Provision 8.2 ; Bettercoal Code 2.0
Bettercoal Code 2.0 Guidance + Guidance ('engagement activities incorporated into company's management system' and 'as with other key business functions, direct reporting lines and the engagement of senior management is critical) </t>
  </si>
  <si>
    <t>Category on Operational-Level Grievance Mechanism ; Bettercoal Code 2.0
Bettercoal Code 2.0 Guidance</t>
  </si>
  <si>
    <t>Provisions 8.16-8.18 ; Bettercoal Code 2.0
Bettercoal Code 2.0 Guidance</t>
  </si>
  <si>
    <r>
      <rPr>
        <b/>
        <sz val="11"/>
        <color theme="1"/>
        <rFont val="Calibri"/>
        <family val="2"/>
      </rPr>
      <t>Operational-Level Grievance Mechanism</t>
    </r>
    <r>
      <rPr>
        <sz val="11"/>
        <color theme="1"/>
        <rFont val="Calibri"/>
        <family val="2"/>
      </rPr>
      <t xml:space="preserve">
</t>
    </r>
    <r>
      <rPr>
        <b/>
        <i/>
        <sz val="11"/>
        <color theme="1"/>
        <rFont val="Calibri"/>
        <family val="2"/>
      </rPr>
      <t xml:space="preserve">Provision 8.16 </t>
    </r>
    <r>
      <rPr>
        <sz val="11"/>
        <color theme="1"/>
        <rFont val="Calibri"/>
        <family val="2"/>
      </rPr>
      <t xml:space="preserve">Companies will develop and implement an operational-level grievance
mechanism for affected communities and other stakeholders that is cultureand gender-sensitive and that allows them to raise concerns, including anonymously, via an understandable, accessible and transparent process that is readily available to the most vulnerable persons, groups and organisations.
</t>
    </r>
    <r>
      <rPr>
        <b/>
        <i/>
        <sz val="11"/>
        <color theme="1"/>
        <rFont val="Calibri"/>
        <family val="2"/>
      </rPr>
      <t xml:space="preserve">Provision 8.17 </t>
    </r>
    <r>
      <rPr>
        <sz val="11"/>
        <color theme="1"/>
        <rFont val="Calibri"/>
        <family val="2"/>
      </rPr>
      <t xml:space="preserve">Companies will develop a grievance mechanism described in Provision 8.16
of this Code in consultation with the stakeholder groups for whose use the
mechanism is intended, and will focus on dialogue as the means to address and resolve grievances.
</t>
    </r>
    <r>
      <rPr>
        <b/>
        <i/>
        <sz val="11"/>
        <color theme="1"/>
        <rFont val="Calibri"/>
        <family val="2"/>
      </rPr>
      <t xml:space="preserve">Provision 8.18 </t>
    </r>
    <r>
      <rPr>
        <sz val="11"/>
        <color theme="1"/>
        <rFont val="Calibri"/>
        <family val="2"/>
      </rPr>
      <t>Companies will respect the right of affected communities and other
stakeholders to seek recourse for complaints related to the Company through mechanisms that include administrative, non-judicial or judicial remedies.</t>
    </r>
  </si>
  <si>
    <r>
      <rPr>
        <b/>
        <sz val="11"/>
        <color theme="1"/>
        <rFont val="Calibri"/>
        <family val="2"/>
      </rPr>
      <t>Operational-Level Grievance Mechanism</t>
    </r>
    <r>
      <rPr>
        <sz val="11"/>
        <color theme="1"/>
        <rFont val="Calibri"/>
        <family val="2"/>
      </rPr>
      <t xml:space="preserve">
</t>
    </r>
    <r>
      <rPr>
        <b/>
        <i/>
        <sz val="11"/>
        <color theme="1"/>
        <rFont val="Calibri"/>
        <family val="2"/>
      </rPr>
      <t>Provision 8.17</t>
    </r>
    <r>
      <rPr>
        <sz val="11"/>
        <color theme="1"/>
        <rFont val="Calibri"/>
        <family val="2"/>
      </rPr>
      <t xml:space="preserve"> Companies will develop a grievance mechanism described in Provision 8.16
of this Code in consultation with the stakeholder groups for whose use the
mechanism is intended, and will focus on dialogue as the means to address and resolve grievances.
Bettercoal Code 2.0 Guidance</t>
    </r>
  </si>
  <si>
    <t>Category on Risk and Impact Assessments ; Bettercoal Code 2.0
Bettercoal Code 2.0 Guidance</t>
  </si>
  <si>
    <t>Provision 2.5 ; Bettercoal Code 2.0
Bettercoal Code 2.0 Guidance</t>
  </si>
  <si>
    <t>Provision 2.3 ; Bettercoal Code 2.0
Bettercoal Code 2.0 Guidance</t>
  </si>
  <si>
    <r>
      <rPr>
        <b/>
        <sz val="11"/>
        <color theme="1"/>
        <rFont val="Calibri"/>
        <family val="2"/>
      </rPr>
      <t>Risk and Impact Assessments</t>
    </r>
    <r>
      <rPr>
        <sz val="11"/>
        <color theme="1"/>
        <rFont val="Calibri"/>
        <family val="2"/>
      </rPr>
      <t xml:space="preserve"> </t>
    </r>
    <r>
      <rPr>
        <b/>
        <i/>
        <sz val="11"/>
        <color theme="1"/>
        <rFont val="Calibri"/>
        <family val="2"/>
      </rPr>
      <t xml:space="preserve">Provision 2.3 </t>
    </r>
    <r>
      <rPr>
        <sz val="11"/>
        <color theme="1"/>
        <rFont val="Calibri"/>
        <family val="2"/>
      </rPr>
      <t>Companies will conduct and publicly disclose environmental, social and human rights risk and impact assessments in cases of new mining operations and significant changes to existing operations, that are: a) comprehensive; b) appropriate to the nature and scale of the mining operations; and c) commensurate with the level of their environmental, social and human rights risks and impacts.</t>
    </r>
  </si>
  <si>
    <r>
      <rPr>
        <b/>
        <sz val="11"/>
        <color theme="1"/>
        <rFont val="Calibri"/>
        <family val="2"/>
      </rPr>
      <t>Risk and Impact Assessments</t>
    </r>
    <r>
      <rPr>
        <sz val="11"/>
        <color theme="1"/>
        <rFont val="Calibri"/>
        <family val="2"/>
      </rPr>
      <t xml:space="preserve"> </t>
    </r>
    <r>
      <rPr>
        <b/>
        <i/>
        <sz val="11"/>
        <color theme="1"/>
        <rFont val="Calibri"/>
        <family val="2"/>
      </rPr>
      <t>Provision 2.3</t>
    </r>
    <r>
      <rPr>
        <sz val="11"/>
        <color theme="1"/>
        <rFont val="Calibri"/>
        <family val="2"/>
      </rPr>
      <t xml:space="preserve"> Companies will conduct and publicly disclose environmental, social and human rights risk and impact assessments in cases of new mining operations and significant changes to existing operations, that are: a) comprehensive; b) appropriate to the nature and scale of the mining operations; and c) commensurate with the level of their environmental, social and human rights risks and impacts.                                             </t>
    </r>
    <r>
      <rPr>
        <b/>
        <i/>
        <sz val="11"/>
        <color theme="1"/>
        <rFont val="Calibri"/>
        <family val="2"/>
      </rPr>
      <t>Provision 2.4</t>
    </r>
    <r>
      <rPr>
        <sz val="11"/>
        <color theme="1"/>
        <rFont val="Calibri"/>
        <family val="2"/>
      </rPr>
      <t xml:space="preserve"> Companies will take into consideration the risks and impacts associated with their business partners’ operations and the liability arising from such business relationships when conducting their environmental, social and human rights risk and impact assessments. </t>
    </r>
    <r>
      <rPr>
        <b/>
        <i/>
        <sz val="11"/>
        <color theme="1"/>
        <rFont val="Calibri"/>
        <family val="2"/>
      </rPr>
      <t xml:space="preserve">Provision 2.5 </t>
    </r>
    <r>
      <rPr>
        <sz val="11"/>
        <color theme="1"/>
        <rFont val="Calibri"/>
        <family val="2"/>
      </rPr>
      <t xml:space="preserve">Companies will engage affected communities and other stakeholders, including disadvantaged and vulnerable groups, in their environmental, social and human rights risk and impact assessments.                                     </t>
    </r>
    <r>
      <rPr>
        <b/>
        <i/>
        <sz val="11"/>
        <color theme="1"/>
        <rFont val="Calibri"/>
        <family val="2"/>
      </rPr>
      <t>Provision 2.6</t>
    </r>
    <r>
      <rPr>
        <sz val="11"/>
        <color theme="1"/>
        <rFont val="Calibri"/>
        <family val="2"/>
      </rPr>
      <t xml:space="preserve"> Companies will integrate gender considerations in their environmental, social, and human rights risk and impact assessments.                                       </t>
    </r>
    <r>
      <rPr>
        <b/>
        <i/>
        <sz val="11"/>
        <color theme="1"/>
        <rFont val="Calibri"/>
        <family val="2"/>
      </rPr>
      <t xml:space="preserve">Provision 2.7 </t>
    </r>
    <r>
      <rPr>
        <sz val="11"/>
        <color theme="1"/>
        <rFont val="Calibri"/>
        <family val="2"/>
      </rPr>
      <t>Companies will take appropriate action to avoid or minimise adverse impacts identified in their environmental, social and human rights risk and impact assessments and will prioritise those impacts that are, or would be, most severe, or where a delayed response would render them irremediable.</t>
    </r>
  </si>
  <si>
    <r>
      <rPr>
        <b/>
        <sz val="11"/>
        <color theme="1"/>
        <rFont val="Calibri"/>
        <family val="2"/>
      </rPr>
      <t>Risk and Impact Assessments</t>
    </r>
    <r>
      <rPr>
        <sz val="11"/>
        <color theme="1"/>
        <rFont val="Calibri"/>
        <family val="2"/>
      </rPr>
      <t xml:space="preserve">  </t>
    </r>
    <r>
      <rPr>
        <b/>
        <i/>
        <sz val="11"/>
        <color theme="1"/>
        <rFont val="Calibri"/>
        <family val="2"/>
      </rPr>
      <t xml:space="preserve">Provision 2.5 </t>
    </r>
    <r>
      <rPr>
        <sz val="11"/>
        <color theme="1"/>
        <rFont val="Calibri"/>
        <family val="2"/>
      </rPr>
      <t xml:space="preserve">Companies will engage affected communities and other stakeholders, including disadvantaged and vulnerable groups, in their environmental, social and human rights risk and impact assessments.                                     </t>
    </r>
  </si>
  <si>
    <r>
      <rPr>
        <b/>
        <sz val="11"/>
        <color theme="1"/>
        <rFont val="Calibri"/>
        <family val="2"/>
      </rPr>
      <t xml:space="preserve">Principle 8: COMMUNITIES AND STAKEHOLDERS </t>
    </r>
    <r>
      <rPr>
        <sz val="11"/>
        <color theme="1"/>
        <rFont val="Calibri"/>
        <family val="2"/>
      </rPr>
      <t>Companies will identify and engage potentially affected stakeholders and contribute to the long-term social, cultural, environmental, economic and institutional development of the communities in which they operate.</t>
    </r>
  </si>
  <si>
    <t>Category on Indigenous and Tribal Peoples ; Bettercoal Code 2.0
Bettercoal Code 2.0 Guidance</t>
  </si>
  <si>
    <r>
      <rPr>
        <b/>
        <sz val="11"/>
        <color theme="1"/>
        <rFont val="Calibri"/>
        <family val="2"/>
      </rPr>
      <t>Indigenous and Tribal Peoples</t>
    </r>
    <r>
      <rPr>
        <sz val="11"/>
        <color theme="1"/>
        <rFont val="Calibri"/>
        <family val="2"/>
      </rPr>
      <t xml:space="preserve">
</t>
    </r>
    <r>
      <rPr>
        <b/>
        <i/>
        <sz val="11"/>
        <color theme="1"/>
        <rFont val="Calibri"/>
        <family val="2"/>
      </rPr>
      <t xml:space="preserve">Provision 5.3 </t>
    </r>
    <r>
      <rPr>
        <sz val="11"/>
        <color theme="1"/>
        <rFont val="Calibri"/>
        <family val="2"/>
      </rPr>
      <t xml:space="preserve">Companies will develop, document and implement systems aligned with the requirements of Provisions 2.1 and 2.2 of this Code to ensure respect for the rights and interests of Indigenous and Tribal Peoples as articulated and
defined in the ILO’s Indigenous and Tribal Peoples Convention, 1989 (No.
169) and the UN Declaration on the Rights of Indigenous Peoples.
</t>
    </r>
    <r>
      <rPr>
        <b/>
        <i/>
        <sz val="11"/>
        <color theme="1"/>
        <rFont val="Calibri"/>
        <family val="2"/>
      </rPr>
      <t xml:space="preserve">Provision 5.4 </t>
    </r>
    <r>
      <rPr>
        <sz val="11"/>
        <color theme="1"/>
        <rFont val="Calibri"/>
        <family val="2"/>
      </rPr>
      <t xml:space="preserve">Companies will identify actual and potential impacts on Indigenous and Tribal Peoples and their lands, territories and resources. Where their activities potentially impact Indigenous and Tribal Peoples, companies will develop and implement an Indigenous and Tribal Peoples engagement plan
throughout the lifecycle of the mine.
</t>
    </r>
    <r>
      <rPr>
        <b/>
        <i/>
        <sz val="11"/>
        <color theme="1"/>
        <rFont val="Calibri"/>
        <family val="2"/>
      </rPr>
      <t>Provision 5.5</t>
    </r>
    <r>
      <rPr>
        <sz val="11"/>
        <color theme="1"/>
        <rFont val="Calibri"/>
        <family val="2"/>
      </rPr>
      <t xml:space="preserve"> Companies will respect the principles of Free, Prior and Informed Consent (FPIC) where new mining operations or major changes to existing operations affect Indigenous and Tribal Peoples’ lands, territories or resources, including:
a) significant impacts to lands, territories and natural resources subject to traditional, ancestral or customary ownership irrespective of recognition by the relevant state;
b) the physical or economic displacement of indigenous communities;
c) impacts on places of indigenous cultural and spiritual significance or
critical cultural heritage;
d) the use of cultural heritage or traditional knowledge for commercial
purposes; and
e) storage or disposal of hazardous materials.</t>
    </r>
  </si>
  <si>
    <t>Provisions 5.3-5.5; Bettercoal Code 2.0
Bettercoal Code 2.0 Guidance</t>
  </si>
  <si>
    <t>Category on Cultural Heritage ; Bettercoal Code 2.0
Bettercoal Code 2.0 Guidance</t>
  </si>
  <si>
    <t>Provision 8.19 + Guidance ; Bettercoal Code 2.0
Bettercoal Code 2.0 Guidance</t>
  </si>
  <si>
    <t>Provision 5.5 ; Bettercoal Code 2.0
Bettercoal Code 2.0 Guidance</t>
  </si>
  <si>
    <r>
      <rPr>
        <b/>
        <sz val="11"/>
        <color theme="1"/>
        <rFont val="Calibri"/>
        <family val="2"/>
      </rPr>
      <t xml:space="preserve">Cultural Heritage    </t>
    </r>
    <r>
      <rPr>
        <sz val="11"/>
        <color theme="1"/>
        <rFont val="Calibri"/>
        <family val="2"/>
      </rPr>
      <t xml:space="preserve">                      </t>
    </r>
    <r>
      <rPr>
        <b/>
        <i/>
        <sz val="11"/>
        <color theme="1"/>
        <rFont val="Calibri"/>
        <family val="2"/>
      </rPr>
      <t xml:space="preserve">Provision 8.19 </t>
    </r>
    <r>
      <rPr>
        <sz val="11"/>
        <color theme="1"/>
        <rFont val="Calibri"/>
        <family val="2"/>
      </rPr>
      <t>Companies will identify, document and protect cultural heritage within their area of influence and take action to avoid or remedy adverse impacts associated with their activities.</t>
    </r>
  </si>
  <si>
    <r>
      <rPr>
        <b/>
        <sz val="11"/>
        <color theme="1"/>
        <rFont val="Calibri"/>
        <family val="2"/>
      </rPr>
      <t>Indigenous and Tribal Peoples</t>
    </r>
    <r>
      <rPr>
        <sz val="11"/>
        <color theme="1"/>
        <rFont val="Calibri"/>
        <family val="2"/>
      </rPr>
      <t xml:space="preserve">
</t>
    </r>
    <r>
      <rPr>
        <b/>
        <i/>
        <sz val="11"/>
        <color theme="1"/>
        <rFont val="Calibri"/>
        <family val="2"/>
      </rPr>
      <t xml:space="preserve">Provision 5.5 </t>
    </r>
    <r>
      <rPr>
        <sz val="11"/>
        <color theme="1"/>
        <rFont val="Calibri"/>
        <family val="2"/>
      </rPr>
      <t>Companies will respect the principles of Free, Prior and Informed Consent (FPIC) where new mining operations or major changes to existing operations affect Indigenous and Tribal Peoples’ lands, territories or resources, including:
a) significant impacts to lands, territories and natural resources subject to traditional, ancestral or customary ownership irrespective of recognition by the relevant state;
b) the physical or economic displacement of indigenous communities;
c) impacts on places of indigenous cultural and spiritual significance or
critical cultural heritage;
d) the use of cultural heritage or traditional knowledge for commercial
purposes; and
e) storage or disposal of hazardous materials.</t>
    </r>
  </si>
  <si>
    <r>
      <rPr>
        <b/>
        <sz val="11"/>
        <color theme="1"/>
        <rFont val="Calibri"/>
        <family val="2"/>
      </rPr>
      <t>Resettlement</t>
    </r>
    <r>
      <rPr>
        <sz val="11"/>
        <color theme="1"/>
        <rFont val="Calibri"/>
        <family val="2"/>
      </rPr>
      <t xml:space="preserve">
</t>
    </r>
    <r>
      <rPr>
        <b/>
        <i/>
        <sz val="11"/>
        <color theme="1"/>
        <rFont val="Calibri"/>
        <family val="2"/>
      </rPr>
      <t>Provision 8.6</t>
    </r>
    <r>
      <rPr>
        <sz val="11"/>
        <color theme="1"/>
        <rFont val="Calibri"/>
        <family val="2"/>
      </rPr>
      <t xml:space="preserve"> Companies will avoid resettlement to the greatest extent possible. Where resettlement is being considered, companies will invest in a thorough search for alternative designs and locations for the mining operation. Companies will consult with stakeholders before irrevocable planning decisions are made and when the impact on affected communities may be mitigated.
</t>
    </r>
    <r>
      <rPr>
        <b/>
        <i/>
        <sz val="11"/>
        <color theme="1"/>
        <rFont val="Calibri"/>
        <family val="2"/>
      </rPr>
      <t>Provision 8.7</t>
    </r>
    <r>
      <rPr>
        <sz val="11"/>
        <color theme="1"/>
        <rFont val="Calibri"/>
        <family val="2"/>
      </rPr>
      <t xml:space="preserve"> Companies will, in the event of unavoidable resettlement, minimise the need for resettlement, implement appropriate measures to mitigate impacts on displaced persons and affected communities, provide compensation upon consultation with affected communities, and provide the option of return, where possible. Where there is to be any resettlement, companies will consult with those who may be affected at the individual household level.
</t>
    </r>
    <r>
      <rPr>
        <b/>
        <i/>
        <sz val="11"/>
        <color theme="1"/>
        <rFont val="Calibri"/>
        <family val="2"/>
      </rPr>
      <t>Provision 8.8</t>
    </r>
    <r>
      <rPr>
        <sz val="11"/>
        <color theme="1"/>
        <rFont val="Calibri"/>
        <family val="2"/>
      </rPr>
      <t xml:space="preserve"> Companies will develop and implement a resettlement action plan for
physical displacement and a livelihood restoration plan for economic
displacement. At a minimum, the plans will:
a) describe how affected communities will be involved in an ongoing
process of consultation, including at the household level, throughout
the resettlement/livelihood restoration planning, implementation and
monitoring phases;
b) describe the strategies to be undertaken to mitigate the impacts of
displacement, to improve or restore livelihoods and standards of living
of displaced people, paying particular attention to the needs of women,
the poor, and vulnerable groups, and to improve living conditions among
physically displaced persons through the provision of adequate housing
with security of tenure at resettlement sites;
c) describe development-related opportunities and benefits for affected
people and communities;
d) describe the methods used for the independent and professional
valuation of land and other assets;
e) establish the compensation framework in a transparent, consistent, and
equitable manner; and
f) be publicly available.</t>
    </r>
  </si>
  <si>
    <t>Category on Resettlement ; Bettercoal Code 2.0
Bettercoal Code 2.0 Guidance</t>
  </si>
  <si>
    <t>Provisions 8.6-8.8 ; Bettercoal Code 2.0
Bettercoal Code 2.0 Guidance</t>
  </si>
  <si>
    <t>Provisions 11.1-11.2 ; Bettercoal Code 2.0
Bettercoal Code 2.0 Guidance</t>
  </si>
  <si>
    <t>Provisions 11.1-11.2 ; Bettercoal Code 2.0
Bettercoal Code 2.0 Guidance - we ask for disclosure</t>
  </si>
  <si>
    <r>
      <rPr>
        <b/>
        <sz val="11"/>
        <color theme="1"/>
        <rFont val="Calibri"/>
        <family val="2"/>
      </rPr>
      <t xml:space="preserve">Greenhouse Gas Emissions Assessment </t>
    </r>
    <r>
      <rPr>
        <sz val="11"/>
        <color theme="1"/>
        <rFont val="Calibri"/>
        <family val="2"/>
      </rPr>
      <t xml:space="preserve">                                         </t>
    </r>
    <r>
      <rPr>
        <b/>
        <i/>
        <sz val="11"/>
        <color theme="1"/>
        <rFont val="Calibri"/>
        <family val="2"/>
      </rPr>
      <t>Provision 11.1</t>
    </r>
    <r>
      <rPr>
        <sz val="11"/>
        <color theme="1"/>
        <rFont val="Calibri"/>
        <family val="2"/>
      </rPr>
      <t xml:space="preserve"> Companies will undertake and document an assessment that identifies and quantifies at least the Scope 1 and Scope 2 GHG emissions associated with their operations. Greenhouse Gas Emissions Management       </t>
    </r>
    <r>
      <rPr>
        <b/>
        <i/>
        <sz val="11"/>
        <color theme="1"/>
        <rFont val="Calibri"/>
        <family val="2"/>
      </rPr>
      <t xml:space="preserve">Provision 11.2 </t>
    </r>
    <r>
      <rPr>
        <sz val="11"/>
        <color theme="1"/>
        <rFont val="Calibri"/>
        <family val="2"/>
      </rPr>
      <t>Companies will develop, document and implement systems aligned with the requirements of Provisions 2.1 and 2.2 of this Code to minimise and control the GHG emissions identified and quantified in the assessment referred to in Provision 11.1. The systems will: a) apply to the full lifecycle of the mine; b) set, monitor and disclose energy efficiency and GHG emissions intensity reduction targets based on the mitigation hierarchy for Scope 1 and Scope 2 GHG emissions; and c) be adjusted where necessary following regular review of the assessment referred to in Provision 11.1.</t>
    </r>
  </si>
  <si>
    <t>Principle 7 Occupational Health and Safety (OHS) ; Bettercoal Code 2.0
Bettercoal Code 2.0 Guidance
Principle 10 Management of Emissions and Waste ; Bettercoal Code 2.0
Bettercoal Code 2.0 Guidance</t>
  </si>
  <si>
    <t>Provisions 7.9, 10.9 ; Bettercoal Code 2.0
Bettercoal Code 2.0 Guidance</t>
  </si>
  <si>
    <t>Provision 10.9 ; Bettercoal Code 2.0
Bettercoal Code 2.0 Guidance</t>
  </si>
  <si>
    <t>Provision 10.9 ; Bettercoal Code 2.0
Bettercoal Code 2.0 Guidance- compliance checked by 3rd party Bettercoal Assessment Team</t>
  </si>
  <si>
    <t>Category on Emissions and Waste Management ; Bettercoal Code 2.0
Bettercoal Code 2.0 Guidance</t>
  </si>
  <si>
    <t>Provision 10.2 ; Bettercoal Code 2.0
Bettercoal Code 2.0 Guidance</t>
  </si>
  <si>
    <t>Provision 9.5 and 10.10 ; Bettercoal Code 2.0
Bettercoal Code 2.0 Guidance</t>
  </si>
  <si>
    <t>Principle 10 Management of Emissions and Waste ; Bettercoal Code 2.0
Bettercoal Code 2.0 Guidance</t>
  </si>
  <si>
    <t>Provision 10.1-10.13 ; Bettercoal Code 2.0
Bettercoal Code 2.0 Guidance</t>
  </si>
  <si>
    <t>Provision 10.1-10.13 Bettercoal Code 2.0
Bettercoal Code 2.0 Guidance</t>
  </si>
  <si>
    <t>Provision 10.13 ; Bettercoal Code 2.0
Bettercoal Code 2.0 Guidance</t>
  </si>
  <si>
    <t>Provision 10.2-10.13 ; Bettercoal Code 2.0
Bettercoal Code 2.0 Guidance</t>
  </si>
  <si>
    <t>Provision 10.5 ; Bettercoal Code 2.0
Bettercoal Code 2.0 Guidance</t>
  </si>
  <si>
    <t>Provision 10.2 ; Bettercoal Code 2.0
Bettercoal Code 2.0 Guidance - checked by Bettercoal Assessment Team</t>
  </si>
  <si>
    <r>
      <rPr>
        <b/>
        <sz val="11"/>
        <color theme="1"/>
        <rFont val="Calibri"/>
        <family val="2"/>
      </rPr>
      <t xml:space="preserve">Workplace Hazards.     </t>
    </r>
    <r>
      <rPr>
        <sz val="11"/>
        <color theme="1"/>
        <rFont val="Calibri"/>
        <family val="2"/>
      </rPr>
      <t xml:space="preserve">                                 </t>
    </r>
    <r>
      <rPr>
        <b/>
        <i/>
        <sz val="11"/>
        <color theme="1"/>
        <rFont val="Calibri"/>
        <family val="2"/>
      </rPr>
      <t>Provision 7.9</t>
    </r>
    <r>
      <rPr>
        <sz val="11"/>
        <color theme="1"/>
        <rFont val="Calibri"/>
        <family val="2"/>
      </rPr>
      <t xml:space="preserve"> Companies will ensure safe noise levels through source reduction and minimisation and the provision of adequate personal protective equipment.                            </t>
    </r>
    <r>
      <rPr>
        <b/>
        <sz val="11"/>
        <color theme="1"/>
        <rFont val="Calibri"/>
        <family val="2"/>
      </rPr>
      <t xml:space="preserve">     Emissions and Waste Management</t>
    </r>
    <r>
      <rPr>
        <sz val="11"/>
        <color theme="1"/>
        <rFont val="Calibri"/>
        <family val="2"/>
      </rPr>
      <t xml:space="preserve"> </t>
    </r>
    <r>
      <rPr>
        <b/>
        <i/>
        <sz val="11"/>
        <color theme="1"/>
        <rFont val="Calibri"/>
        <family val="2"/>
      </rPr>
      <t>Provision 10.9</t>
    </r>
    <r>
      <rPr>
        <sz val="11"/>
        <color theme="1"/>
        <rFont val="Calibri"/>
        <family val="2"/>
      </rPr>
      <t xml:space="preserve"> Companies will develop and implement a plan to reduce and manage the impacts of noise vibration and light from operating procedures on nearby communities.</t>
    </r>
  </si>
  <si>
    <r>
      <rPr>
        <b/>
        <sz val="11"/>
        <color theme="1"/>
        <rFont val="Calibri"/>
        <family val="2"/>
      </rPr>
      <t>Emissions and Waste Management</t>
    </r>
    <r>
      <rPr>
        <sz val="11"/>
        <color theme="1"/>
        <rFont val="Calibri"/>
        <family val="2"/>
      </rPr>
      <t xml:space="preserve"> </t>
    </r>
    <r>
      <rPr>
        <b/>
        <i/>
        <sz val="11"/>
        <color theme="1"/>
        <rFont val="Calibri"/>
        <family val="2"/>
      </rPr>
      <t>Provision 10.9</t>
    </r>
    <r>
      <rPr>
        <sz val="11"/>
        <color theme="1"/>
        <rFont val="Calibri"/>
        <family val="2"/>
      </rPr>
      <t xml:space="preserve"> Companies will develop and implement a plan to reduce and manage the impacts of noise vibration and light from operating procedures on nearby communities.</t>
    </r>
  </si>
  <si>
    <r>
      <rPr>
        <b/>
        <sz val="11"/>
        <color theme="1"/>
        <rFont val="Calibri"/>
        <family val="2"/>
      </rPr>
      <t>Emissions and Waste Management</t>
    </r>
    <r>
      <rPr>
        <sz val="11"/>
        <color theme="1"/>
        <rFont val="Calibri"/>
        <family val="2"/>
      </rPr>
      <t xml:space="preserve"> </t>
    </r>
    <r>
      <rPr>
        <b/>
        <i/>
        <sz val="11"/>
        <color theme="1"/>
        <rFont val="Calibri"/>
        <family val="2"/>
      </rPr>
      <t xml:space="preserve">Provision 10.2 </t>
    </r>
    <r>
      <rPr>
        <sz val="11"/>
        <color theme="1"/>
        <rFont val="Calibri"/>
        <family val="2"/>
      </rPr>
      <t>Companies will develop, document and implement systems aligned with the requirements of Provisions 2.1 and 2.2 of this Code to minimise and control mining-related pollutants to air and land in communities, and to the built and natural environment as identified in the assessment referred to in Provision 10.1 of this Code. The systems will: a) be developed in consultation with affected communities and stakeholders; b) apply to the full lifecycle of the mine; c) set targets to be monitored and disclosed; and d) be adjusted where necessary following regular review of the assessment referred to in Provision 10.1.</t>
    </r>
  </si>
  <si>
    <r>
      <rPr>
        <b/>
        <sz val="11"/>
        <color theme="1"/>
        <rFont val="Calibri"/>
        <family val="2"/>
      </rPr>
      <t xml:space="preserve">Water Management.                    </t>
    </r>
    <r>
      <rPr>
        <b/>
        <i/>
        <sz val="11"/>
        <color theme="1"/>
        <rFont val="Calibri"/>
        <family val="2"/>
      </rPr>
      <t xml:space="preserve">Provision 9.5 </t>
    </r>
    <r>
      <rPr>
        <sz val="11"/>
        <color theme="1"/>
        <rFont val="Calibri"/>
        <family val="2"/>
      </rPr>
      <t>Companies will implement a plan to prevent spills and leakage and the
potential for contamination of water in the watershed. The plan will:
a) identify all applicable structures, equipment and operating systems;
b) require regular inspections and testing of identified structures,
equipment and operating systems;
c) include requirements to document and implement corrective and
preventive actions to ensure structures, equipment and operating systems
are in working order; and
d) maintain records of incidents and preventive and corrective actions.</t>
    </r>
    <r>
      <rPr>
        <b/>
        <sz val="11"/>
        <color theme="1"/>
        <rFont val="Calibri"/>
        <family val="2"/>
      </rPr>
      <t xml:space="preserve">                 Emissions and Waste Management</t>
    </r>
    <r>
      <rPr>
        <sz val="11"/>
        <color theme="1"/>
        <rFont val="Calibri"/>
        <family val="2"/>
      </rPr>
      <t xml:space="preserve"> </t>
    </r>
    <r>
      <rPr>
        <b/>
        <i/>
        <sz val="11"/>
        <color theme="1"/>
        <rFont val="Calibri"/>
        <family val="2"/>
      </rPr>
      <t xml:space="preserve">Provision 10.10 </t>
    </r>
    <r>
      <rPr>
        <sz val="11"/>
        <color theme="1"/>
        <rFont val="Calibri"/>
        <family val="2"/>
      </rPr>
      <t>Companies will implement a plan to prevent spills and leakage and the potential for contamination of air and/or soil. The plan will:
a) identify all applicable structures, equipment and operating systems;
b) require regular inspections and testing of identified structures, equipment and operating systems;
c) include requirements to document and implement corrective and
preventive actions to ensure structures, equipment and operating systems are in working order; and
d) maintain records of incidents and preventive and corrective actions.</t>
    </r>
  </si>
  <si>
    <r>
      <rPr>
        <b/>
        <sz val="11"/>
        <color theme="1"/>
        <rFont val="Calibri"/>
        <family val="2"/>
      </rPr>
      <t xml:space="preserve">Emissions and Waste Management       </t>
    </r>
    <r>
      <rPr>
        <sz val="11"/>
        <color theme="1"/>
        <rFont val="Calibri"/>
        <family val="2"/>
      </rPr>
      <t xml:space="preserve">                       </t>
    </r>
    <r>
      <rPr>
        <b/>
        <i/>
        <sz val="11"/>
        <color theme="1"/>
        <rFont val="Calibri"/>
        <family val="2"/>
      </rPr>
      <t>Provision 10.2</t>
    </r>
    <r>
      <rPr>
        <sz val="11"/>
        <color theme="1"/>
        <rFont val="Calibri"/>
        <family val="2"/>
      </rPr>
      <t xml:space="preserve"> Companies will develop, document and implement systems aligned with the requirements of Provisions 2.1 and 2.2 of this Code to minimise and control mining-related pollutants to air and land in communities, and to the built and natural environment as identified in the assessment referred to in Provision 10.1 of this Code. The systems will: a) be developed in consultation with affected communities and stakeholders; b) apply to the full lifecycle of the mine; c) set targets to be monitored and disclosed; and d) be adjusted where necessary following regular review of the assessment referred to in Provision 10.1.                </t>
    </r>
    <r>
      <rPr>
        <b/>
        <i/>
        <sz val="11"/>
        <color theme="1"/>
        <rFont val="Calibri"/>
        <family val="2"/>
      </rPr>
      <t xml:space="preserve">Provision 10.3 </t>
    </r>
    <r>
      <rPr>
        <sz val="11"/>
        <color theme="1"/>
        <rFont val="Calibri"/>
        <family val="2"/>
      </rPr>
      <t xml:space="preserve">Companies will ensure that existing and projected impoundments and containment facilities for the storage and management of mine-related waste and non-hazardous materials are planned, designed and operated in ways that the risks of environmental, health and safety impacts are appropriately assessed and managed throughout the lifecycle of the mine and after its closure. </t>
    </r>
    <r>
      <rPr>
        <b/>
        <i/>
        <sz val="11"/>
        <color theme="1"/>
        <rFont val="Calibri"/>
        <family val="2"/>
      </rPr>
      <t>Provision 10.4</t>
    </r>
    <r>
      <rPr>
        <sz val="11"/>
        <color theme="1"/>
        <rFont val="Calibri"/>
        <family val="2"/>
      </rPr>
      <t xml:space="preserve"> Companies will develop and implement a plan to fully integrate dust control measures into operating procedures. Provision 10.5 Companies will apply international standards, including, where applicable, prohibiting the manufacture, trade, transport and use of chemicals and hazardous substances that are subject to the terms and conditions of international treaties.        </t>
    </r>
    <r>
      <rPr>
        <b/>
        <i/>
        <sz val="11"/>
        <color theme="1"/>
        <rFont val="Calibri"/>
        <family val="2"/>
      </rPr>
      <t>Provision 10.6</t>
    </r>
    <r>
      <rPr>
        <sz val="11"/>
        <color theme="1"/>
        <rFont val="Calibri"/>
        <family val="2"/>
      </rPr>
      <t xml:space="preserve"> Companies will adopt alternatives to hazardous substances used in production processes wherever technically and economically viable, and will use the least environmentally harmful products available. </t>
    </r>
    <r>
      <rPr>
        <b/>
        <i/>
        <sz val="11"/>
        <color theme="1"/>
        <rFont val="Calibri"/>
        <family val="2"/>
      </rPr>
      <t>Provision 10.7</t>
    </r>
    <r>
      <rPr>
        <sz val="11"/>
        <color theme="1"/>
        <rFont val="Calibri"/>
        <family val="2"/>
      </rPr>
      <t xml:space="preserve"> Companies will follow the waste management hierarchy.                                   </t>
    </r>
    <r>
      <rPr>
        <b/>
        <i/>
        <sz val="11"/>
        <color theme="1"/>
        <rFont val="Calibri"/>
        <family val="2"/>
      </rPr>
      <t>Provision 10.8</t>
    </r>
    <r>
      <rPr>
        <sz val="11"/>
        <color theme="1"/>
        <rFont val="Calibri"/>
        <family val="2"/>
      </rPr>
      <t xml:space="preserve"> Companies will identify historically accumulated contaminants associated with their operations, determine whether they are responsible for mitigation measures, and will take action to resolve their liabilities, including rehabilitation, in compliance with applicable law and industry best practices.                          </t>
    </r>
    <r>
      <rPr>
        <b/>
        <i/>
        <sz val="11"/>
        <color theme="1"/>
        <rFont val="Calibri"/>
        <family val="2"/>
      </rPr>
      <t xml:space="preserve">Provision 10.9 </t>
    </r>
    <r>
      <rPr>
        <sz val="11"/>
        <color theme="1"/>
        <rFont val="Calibri"/>
        <family val="2"/>
      </rPr>
      <t xml:space="preserve">Companies will develop and implement a plan to reduce and manage the impacts of noise vibration and light from operating procedures on nearby communities.                           </t>
    </r>
    <r>
      <rPr>
        <b/>
        <i/>
        <sz val="11"/>
        <color theme="1"/>
        <rFont val="Calibri"/>
        <family val="2"/>
      </rPr>
      <t>Provision 10.10</t>
    </r>
    <r>
      <rPr>
        <sz val="11"/>
        <color theme="1"/>
        <rFont val="Calibri"/>
        <family val="2"/>
      </rPr>
      <t xml:space="preserve"> Companies will implement a plan to prevent spills and leakage and the potential for contamination of air and/or soil. The plan will: a) identify all applicable structures, equipment and operating systems; b) require regular inspections and testing of identified structures, equipment and operating systems; c) include requirements to document and implement corrective and preventive actions to ensure structures, equipment and operating systems are in working order; and d) maintain records of incidents and preventive and corrective actions</t>
    </r>
  </si>
  <si>
    <r>
      <rPr>
        <b/>
        <sz val="11"/>
        <color theme="1"/>
        <rFont val="Calibri"/>
        <family val="2"/>
      </rPr>
      <t>Principle 10: MANAGEMENT OF EMISSIONS AND WASTE</t>
    </r>
    <r>
      <rPr>
        <sz val="11"/>
        <color theme="1"/>
        <rFont val="Calibri"/>
        <family val="2"/>
      </rPr>
      <t xml:space="preserve">
Companies will have systems
in place to avoid and minimise
potentially harmful emissions
and to manage waste in line
with the mitigation hierarchy.</t>
    </r>
  </si>
  <si>
    <r>
      <rPr>
        <b/>
        <sz val="11"/>
        <color theme="1"/>
        <rFont val="Calibri"/>
        <family val="2"/>
      </rPr>
      <t>Emissions and Waste Assessment</t>
    </r>
    <r>
      <rPr>
        <sz val="11"/>
        <color theme="1"/>
        <rFont val="Calibri"/>
        <family val="2"/>
      </rPr>
      <t xml:space="preserve">
</t>
    </r>
    <r>
      <rPr>
        <b/>
        <i/>
        <sz val="11"/>
        <color theme="1"/>
        <rFont val="Calibri"/>
        <family val="2"/>
      </rPr>
      <t xml:space="preserve">Provision 10.1 </t>
    </r>
    <r>
      <rPr>
        <sz val="11"/>
        <color theme="1"/>
        <rFont val="Calibri"/>
        <family val="2"/>
      </rPr>
      <t xml:space="preserve">Companies will undertake and document an assessment to identify and
assess the risks to communities and impacts on the environment associated with their operations’ generation of emissions and waste.
</t>
    </r>
    <r>
      <rPr>
        <b/>
        <sz val="11"/>
        <color theme="1"/>
        <rFont val="Calibri"/>
        <family val="2"/>
      </rPr>
      <t>Emissions and Waste Management</t>
    </r>
    <r>
      <rPr>
        <sz val="11"/>
        <color theme="1"/>
        <rFont val="Calibri"/>
        <family val="2"/>
      </rPr>
      <t xml:space="preserve">
</t>
    </r>
    <r>
      <rPr>
        <b/>
        <i/>
        <sz val="11"/>
        <color theme="1"/>
        <rFont val="Calibri"/>
        <family val="2"/>
      </rPr>
      <t xml:space="preserve">Provision 10.2 </t>
    </r>
    <r>
      <rPr>
        <sz val="11"/>
        <color theme="1"/>
        <rFont val="Calibri"/>
        <family val="2"/>
      </rPr>
      <t xml:space="preserve">Companies will develop, document and implement systems aligned with the requirements of Provisions 2.1 and 2.2 of this Code to minimise and
control mining-related pollutants to air and land in communities, and to the
built and natural environment as identified in the assessment referred to in Provision 10.1 of this Code. The systems will:
a) be developed in consultation with affected communities and stakeholders;
b) apply to the full lifecycle of the mine;
c) set targets to be monitored and disclosed; and
d) be adjusted where necessary following regular review of the assessment referred to in Provision 10.1.
</t>
    </r>
    <r>
      <rPr>
        <b/>
        <i/>
        <sz val="11"/>
        <color theme="1"/>
        <rFont val="Calibri"/>
        <family val="2"/>
      </rPr>
      <t xml:space="preserve">Provision 10.3 </t>
    </r>
    <r>
      <rPr>
        <sz val="11"/>
        <color theme="1"/>
        <rFont val="Calibri"/>
        <family val="2"/>
      </rPr>
      <t xml:space="preserve">Companies will ensure that existing and projected impoundments and containment facilities for the storage and management of mine-related
waste and non-hazardous materials are planned, designed and operated
in ways that the risks of environmental, health and safety impacts are appropriately assessed and managed throughout the lifecycle of the mine and after its closure.
</t>
    </r>
    <r>
      <rPr>
        <b/>
        <i/>
        <sz val="11"/>
        <color theme="1"/>
        <rFont val="Calibri"/>
        <family val="2"/>
      </rPr>
      <t xml:space="preserve">Provision 10.4 </t>
    </r>
    <r>
      <rPr>
        <sz val="11"/>
        <color theme="1"/>
        <rFont val="Calibri"/>
        <family val="2"/>
      </rPr>
      <t xml:space="preserve">Companies will develop and implement a plan to fully integrate dust control measures into operating procedures.
</t>
    </r>
    <r>
      <rPr>
        <b/>
        <i/>
        <sz val="11"/>
        <color theme="1"/>
        <rFont val="Calibri"/>
        <family val="2"/>
      </rPr>
      <t xml:space="preserve">Provision 10.5 </t>
    </r>
    <r>
      <rPr>
        <sz val="11"/>
        <color theme="1"/>
        <rFont val="Calibri"/>
        <family val="2"/>
      </rPr>
      <t xml:space="preserve">Companies will apply international standards, including, where applicable, prohibiting the manufacture, trade, transport and use of chemicals and
hazardous substances that are subject to the terms and conditions of
international treaties.
</t>
    </r>
    <r>
      <rPr>
        <b/>
        <i/>
        <sz val="11"/>
        <color theme="1"/>
        <rFont val="Calibri"/>
        <family val="2"/>
      </rPr>
      <t>Provision 10.6</t>
    </r>
    <r>
      <rPr>
        <sz val="11"/>
        <color theme="1"/>
        <rFont val="Calibri"/>
        <family val="2"/>
      </rPr>
      <t xml:space="preserve"> Companies will adopt alternatives to hazardous substances used in production processes wherever technically and economically viable, and will use the least environmentally harmful products available.
</t>
    </r>
    <r>
      <rPr>
        <b/>
        <i/>
        <sz val="11"/>
        <color theme="1"/>
        <rFont val="Calibri"/>
        <family val="2"/>
      </rPr>
      <t>Provision 10.7</t>
    </r>
    <r>
      <rPr>
        <sz val="11"/>
        <color theme="1"/>
        <rFont val="Calibri"/>
        <family val="2"/>
      </rPr>
      <t xml:space="preserve"> Companies will follow the waste management hierarchy.
</t>
    </r>
    <r>
      <rPr>
        <b/>
        <i/>
        <sz val="11"/>
        <color theme="1"/>
        <rFont val="Calibri"/>
        <family val="2"/>
      </rPr>
      <t>Provision 10.8</t>
    </r>
    <r>
      <rPr>
        <sz val="11"/>
        <color theme="1"/>
        <rFont val="Calibri"/>
        <family val="2"/>
      </rPr>
      <t xml:space="preserve"> Companies will identify historically accumulated contaminants associated with their operations, determine whether they are responsible for mitigation measures, and will take action to resolve their liabilities, including rehabilitation, in compliance with applicable law and industry best practices.
</t>
    </r>
    <r>
      <rPr>
        <b/>
        <i/>
        <sz val="11"/>
        <color theme="1"/>
        <rFont val="Calibri"/>
        <family val="2"/>
      </rPr>
      <t xml:space="preserve">Provision 10.9 </t>
    </r>
    <r>
      <rPr>
        <sz val="11"/>
        <color theme="1"/>
        <rFont val="Calibri"/>
        <family val="2"/>
      </rPr>
      <t xml:space="preserve">Companies will develop and implement a plan to reduce and manage the impacts of noise vibration and light from operating procedures on nearby communities.
</t>
    </r>
    <r>
      <rPr>
        <b/>
        <i/>
        <sz val="11"/>
        <color theme="1"/>
        <rFont val="Calibri"/>
        <family val="2"/>
      </rPr>
      <t>Provision 10.10</t>
    </r>
    <r>
      <rPr>
        <sz val="11"/>
        <color theme="1"/>
        <rFont val="Calibri"/>
        <family val="2"/>
      </rPr>
      <t xml:space="preserve"> Companies will implement a plan to prevent spills and leakage and the potential for contamination of air and/or soil. The plan will:
a) identify all applicable structures, equipment and operating systems;
b) require regular inspections and testing of identified structures,
equipment and operating systems;
c) include requirements to document and implement corrective and
preventive actions to ensure structures, equipment and operating systems are in working order; and
d) maintain records of incidents and preventive and corrective actions.
</t>
    </r>
    <r>
      <rPr>
        <b/>
        <sz val="11"/>
        <color theme="1"/>
        <rFont val="Calibri"/>
        <family val="2"/>
      </rPr>
      <t xml:space="preserve">Tailings Management
</t>
    </r>
    <r>
      <rPr>
        <b/>
        <i/>
        <sz val="11"/>
        <color theme="1"/>
        <rFont val="Calibri"/>
        <family val="2"/>
      </rPr>
      <t xml:space="preserve">Provision 10.11 </t>
    </r>
    <r>
      <rPr>
        <sz val="11"/>
        <color theme="1"/>
        <rFont val="Calibri"/>
        <family val="2"/>
      </rPr>
      <t xml:space="preserve">Companies will ensure that existing and projected tailings impoundments, dams and containment facilities are planned, designed and operated in
alignment with international standards in ways that geotechnical risks and
environmental, health and safety impacts are appropriately assessed and managed throughout the lifecycle of the mine and after its closure, by:
a) establishing structural stability;
b) introducing measures to prevent catastrophic failures;
c) ensuring controlled discharge and protection of the surrounding
environment and local communities; and
d) implementing appropriate mitigation or treatment if impacts are
identified.
</t>
    </r>
    <r>
      <rPr>
        <b/>
        <i/>
        <sz val="11"/>
        <color theme="1"/>
        <rFont val="Calibri"/>
        <family val="2"/>
      </rPr>
      <t xml:space="preserve">Provision 10.12 </t>
    </r>
    <r>
      <rPr>
        <sz val="11"/>
        <color theme="1"/>
        <rFont val="Calibri"/>
        <family val="2"/>
      </rPr>
      <t xml:space="preserve">Companies will develop a tailings emergency response plan in consultation
with stakeholders.
</t>
    </r>
    <r>
      <rPr>
        <b/>
        <i/>
        <sz val="11"/>
        <color theme="1"/>
        <rFont val="Calibri"/>
        <family val="2"/>
      </rPr>
      <t xml:space="preserve">Provision 10.13 </t>
    </r>
    <r>
      <rPr>
        <sz val="11"/>
        <color theme="1"/>
        <rFont val="Calibri"/>
        <family val="2"/>
      </rPr>
      <t>Companies will apply a policy that prohibits the discharge of production residues, tailings and waste rock to riverine, submarine and lake
environments.</t>
    </r>
  </si>
  <si>
    <r>
      <t xml:space="preserve">
</t>
    </r>
    <r>
      <rPr>
        <b/>
        <sz val="11"/>
        <color theme="1"/>
        <rFont val="Calibri"/>
        <family val="2"/>
      </rPr>
      <t xml:space="preserve">Tailings Management
</t>
    </r>
    <r>
      <rPr>
        <b/>
        <i/>
        <sz val="11"/>
        <color theme="1"/>
        <rFont val="Calibri"/>
        <family val="2"/>
      </rPr>
      <t xml:space="preserve">Provision 10.13 </t>
    </r>
    <r>
      <rPr>
        <sz val="11"/>
        <color theme="1"/>
        <rFont val="Calibri"/>
        <family val="2"/>
      </rPr>
      <t>Companies will apply a policy that prohibits the discharge of production residues, tailings and waste rock to riverine, submarine and lake
environments.</t>
    </r>
  </si>
  <si>
    <r>
      <t xml:space="preserve">
</t>
    </r>
    <r>
      <rPr>
        <b/>
        <sz val="11"/>
        <color theme="1"/>
        <rFont val="Calibri"/>
        <family val="2"/>
      </rPr>
      <t>Emissions and Waste Management</t>
    </r>
    <r>
      <rPr>
        <sz val="11"/>
        <color theme="1"/>
        <rFont val="Calibri"/>
        <family val="2"/>
      </rPr>
      <t xml:space="preserve">
</t>
    </r>
    <r>
      <rPr>
        <b/>
        <i/>
        <sz val="11"/>
        <color theme="1"/>
        <rFont val="Calibri"/>
        <family val="2"/>
      </rPr>
      <t xml:space="preserve">Provision 10.2 </t>
    </r>
    <r>
      <rPr>
        <sz val="11"/>
        <color theme="1"/>
        <rFont val="Calibri"/>
        <family val="2"/>
      </rPr>
      <t xml:space="preserve">Companies will develop, document and implement systems aligned with the requirements of Provisions 2.1 and 2.2 of this Code to minimise and
control mining-related pollutants to air and land in communities, and to the
built and natural environment as identified in the assessment referred to in Provision 10.1 of this Code. The systems will:
a) be developed in consultation with affected communities and stakeholders;
b) apply to the full lifecycle of the mine;
c) set targets to be monitored and disclosed; and
d) be adjusted where necessary following regular review of the assessment referred to in Provision 10.1.
</t>
    </r>
    <r>
      <rPr>
        <b/>
        <i/>
        <sz val="11"/>
        <color theme="1"/>
        <rFont val="Calibri"/>
        <family val="2"/>
      </rPr>
      <t xml:space="preserve">Provision 10.3 </t>
    </r>
    <r>
      <rPr>
        <sz val="11"/>
        <color theme="1"/>
        <rFont val="Calibri"/>
        <family val="2"/>
      </rPr>
      <t xml:space="preserve">Companies will ensure that existing and projected impoundments and containment facilities for the storage and management of mine-related
waste and non-hazardous materials are planned, designed and operated
in ways that the risks of environmental, health and safety impacts are appropriately assessed and managed throughout the lifecycle of the mine and after its closure.
</t>
    </r>
    <r>
      <rPr>
        <b/>
        <i/>
        <sz val="11"/>
        <color theme="1"/>
        <rFont val="Calibri"/>
        <family val="2"/>
      </rPr>
      <t xml:space="preserve">Provision 10.4 </t>
    </r>
    <r>
      <rPr>
        <sz val="11"/>
        <color theme="1"/>
        <rFont val="Calibri"/>
        <family val="2"/>
      </rPr>
      <t xml:space="preserve">Companies will develop and implement a plan to fully integrate dust control measures into operating procedures.
</t>
    </r>
    <r>
      <rPr>
        <b/>
        <i/>
        <sz val="11"/>
        <color theme="1"/>
        <rFont val="Calibri"/>
        <family val="2"/>
      </rPr>
      <t xml:space="preserve">Provision 10.5 </t>
    </r>
    <r>
      <rPr>
        <sz val="11"/>
        <color theme="1"/>
        <rFont val="Calibri"/>
        <family val="2"/>
      </rPr>
      <t xml:space="preserve">Companies will apply international standards, including, where applicable, prohibiting the manufacture, trade, transport and use of chemicals and
hazardous substances that are subject to the terms and conditions of
international treaties.
</t>
    </r>
    <r>
      <rPr>
        <b/>
        <i/>
        <sz val="11"/>
        <color theme="1"/>
        <rFont val="Calibri"/>
        <family val="2"/>
      </rPr>
      <t>Provision 10.6</t>
    </r>
    <r>
      <rPr>
        <sz val="11"/>
        <color theme="1"/>
        <rFont val="Calibri"/>
        <family val="2"/>
      </rPr>
      <t xml:space="preserve"> Companies will adopt alternatives to hazardous substances used in production processes wherever technically and economically viable, and will use the least environmentally harmful products available.
</t>
    </r>
    <r>
      <rPr>
        <b/>
        <i/>
        <sz val="11"/>
        <color theme="1"/>
        <rFont val="Calibri"/>
        <family val="2"/>
      </rPr>
      <t>Provision 10.7</t>
    </r>
    <r>
      <rPr>
        <sz val="11"/>
        <color theme="1"/>
        <rFont val="Calibri"/>
        <family val="2"/>
      </rPr>
      <t xml:space="preserve"> Companies will follow the waste management hierarchy.
</t>
    </r>
    <r>
      <rPr>
        <b/>
        <i/>
        <sz val="11"/>
        <color theme="1"/>
        <rFont val="Calibri"/>
        <family val="2"/>
      </rPr>
      <t>Provision 10.8</t>
    </r>
    <r>
      <rPr>
        <sz val="11"/>
        <color theme="1"/>
        <rFont val="Calibri"/>
        <family val="2"/>
      </rPr>
      <t xml:space="preserve"> Companies will identify historically accumulated contaminants associated with their operations, determine whether they are responsible for mitigation measures, and will take action to resolve their liabilities, including rehabilitation, in compliance with applicable law and industry best practices.
</t>
    </r>
    <r>
      <rPr>
        <b/>
        <i/>
        <sz val="11"/>
        <color theme="1"/>
        <rFont val="Calibri"/>
        <family val="2"/>
      </rPr>
      <t xml:space="preserve">Provision 10.9 </t>
    </r>
    <r>
      <rPr>
        <sz val="11"/>
        <color theme="1"/>
        <rFont val="Calibri"/>
        <family val="2"/>
      </rPr>
      <t xml:space="preserve">Companies will develop and implement a plan to reduce and manage the impacts of noise vibration and light from operating procedures on nearby communities.
</t>
    </r>
    <r>
      <rPr>
        <b/>
        <i/>
        <sz val="11"/>
        <color theme="1"/>
        <rFont val="Calibri"/>
        <family val="2"/>
      </rPr>
      <t>Provision 10.10</t>
    </r>
    <r>
      <rPr>
        <sz val="11"/>
        <color theme="1"/>
        <rFont val="Calibri"/>
        <family val="2"/>
      </rPr>
      <t xml:space="preserve"> Companies will implement a plan to prevent spills and leakage and the potential for contamination of air and/or soil. The plan will:
a) identify all applicable structures, equipment and operating systems;
b) require regular inspections and testing of identified structures,
equipment and operating systems;
c) include requirements to document and implement corrective and
preventive actions to ensure structures, equipment and operating systems are in working order; and
d) maintain records of incidents and preventive and corrective actions.
</t>
    </r>
    <r>
      <rPr>
        <b/>
        <sz val="11"/>
        <color theme="1"/>
        <rFont val="Calibri"/>
        <family val="2"/>
      </rPr>
      <t xml:space="preserve">Tailings Management
</t>
    </r>
    <r>
      <rPr>
        <b/>
        <i/>
        <sz val="11"/>
        <color theme="1"/>
        <rFont val="Calibri"/>
        <family val="2"/>
      </rPr>
      <t xml:space="preserve">Provision 10.11 </t>
    </r>
    <r>
      <rPr>
        <sz val="11"/>
        <color theme="1"/>
        <rFont val="Calibri"/>
        <family val="2"/>
      </rPr>
      <t xml:space="preserve">Companies will ensure that existing and projected tailings impoundments, dams and containment facilities are planned, designed and operated in
alignment with international standards in ways that geotechnical risks and
environmental, health and safety impacts are appropriately assessed and managed throughout the lifecycle of the mine and after its closure, by:
a) establishing structural stability;
b) introducing measures to prevent catastrophic failures;
c) ensuring controlled discharge and protection of the surrounding
environment and local communities; and
d) implementing appropriate mitigation or treatment if impacts are
identified.
</t>
    </r>
    <r>
      <rPr>
        <b/>
        <i/>
        <sz val="11"/>
        <color theme="1"/>
        <rFont val="Calibri"/>
        <family val="2"/>
      </rPr>
      <t xml:space="preserve">Provision 10.12 </t>
    </r>
    <r>
      <rPr>
        <sz val="11"/>
        <color theme="1"/>
        <rFont val="Calibri"/>
        <family val="2"/>
      </rPr>
      <t xml:space="preserve">Companies will develop a tailings emergency response plan in consultation
with stakeholders.
</t>
    </r>
    <r>
      <rPr>
        <b/>
        <i/>
        <sz val="11"/>
        <color theme="1"/>
        <rFont val="Calibri"/>
        <family val="2"/>
      </rPr>
      <t xml:space="preserve">Provision 10.13 </t>
    </r>
    <r>
      <rPr>
        <sz val="11"/>
        <color theme="1"/>
        <rFont val="Calibri"/>
        <family val="2"/>
      </rPr>
      <t>Companies will apply a policy that prohibits the discharge of production residues, tailings and waste rock to riverine, submarine and lake
environments.</t>
    </r>
  </si>
  <si>
    <r>
      <t>Emissions and Waste Management</t>
    </r>
    <r>
      <rPr>
        <sz val="11"/>
        <color rgb="FF000000"/>
        <rFont val="Calibri"/>
        <family val="2"/>
      </rPr>
      <t xml:space="preserve">
</t>
    </r>
    <r>
      <rPr>
        <b/>
        <i/>
        <sz val="11"/>
        <color rgb="FF000000"/>
        <rFont val="Calibri"/>
        <family val="2"/>
      </rPr>
      <t xml:space="preserve">Provision 10.5 </t>
    </r>
    <r>
      <rPr>
        <sz val="11"/>
        <color rgb="FF000000"/>
        <rFont val="Calibri"/>
        <family val="2"/>
      </rPr>
      <t xml:space="preserve">Companies will apply international standards, including, where applicable, prohibiting the manufacture, trade, transport and use of chemicals and
hazardous substances that are subject to the terms and conditions of
international treaties.
</t>
    </r>
  </si>
  <si>
    <r>
      <rPr>
        <sz val="11"/>
        <color rgb="FF000000"/>
        <rFont val="Calibri"/>
        <family val="2"/>
      </rPr>
      <t xml:space="preserve">
</t>
    </r>
    <r>
      <rPr>
        <b/>
        <sz val="11"/>
        <color rgb="FF000000"/>
        <rFont val="Calibri"/>
        <family val="2"/>
      </rPr>
      <t>Tailings Management</t>
    </r>
    <r>
      <rPr>
        <sz val="11"/>
        <color rgb="FF000000"/>
        <rFont val="Calibri"/>
        <family val="2"/>
      </rPr>
      <t xml:space="preserve">
</t>
    </r>
    <r>
      <rPr>
        <b/>
        <i/>
        <sz val="11"/>
        <color rgb="FF000000"/>
        <rFont val="Calibri"/>
        <family val="2"/>
      </rPr>
      <t xml:space="preserve">Provision 10.13 </t>
    </r>
    <r>
      <rPr>
        <sz val="11"/>
        <color rgb="FF000000"/>
        <rFont val="Calibri"/>
        <family val="2"/>
      </rPr>
      <t>Companies will apply a policy that prohibits the discharge of production residues, tailings and waste rock to riverine, submarine and lake
environments.</t>
    </r>
  </si>
  <si>
    <r>
      <rPr>
        <b/>
        <sz val="11"/>
        <color theme="1"/>
        <rFont val="Calibri"/>
        <family val="2"/>
      </rPr>
      <t>Emissions and Waste Management</t>
    </r>
    <r>
      <rPr>
        <sz val="11"/>
        <color theme="1"/>
        <rFont val="Calibri"/>
        <family val="2"/>
      </rPr>
      <t xml:space="preserve">
</t>
    </r>
    <r>
      <rPr>
        <b/>
        <i/>
        <sz val="11"/>
        <color theme="1"/>
        <rFont val="Calibri"/>
        <family val="2"/>
      </rPr>
      <t>Provision 10.2</t>
    </r>
    <r>
      <rPr>
        <sz val="11"/>
        <color theme="1"/>
        <rFont val="Calibri"/>
        <family val="2"/>
      </rPr>
      <t xml:space="preserve"> Companies will develop, document and implement systems aligned with the requirements of Provisions 2.1 and 2.2 of this Code to minimise and
control mining-related pollutants to air and land in communities, and to the
built and natural environment as identified in the assessment referred to in Provision 10.1 of this Code. The systems will:
a) be developed in consultation with affected communities and stakeholders;
b) apply to the full lifecycle of the mine;
c) set targets to be monitored and disclosed; and
d) be adjusted where necessary following regular review of the assessment referred to in Provision 10.1</t>
    </r>
  </si>
  <si>
    <t>Principle 9 Water Stewardship ; Bettercoal Code 2.0
Bettercoal Code 2.0 Guidance</t>
  </si>
  <si>
    <t>Provision 9.1 ; Bettercoal Code 2.0
Bettercoal Code 2.0 Guidance</t>
  </si>
  <si>
    <t>Provision 9.2 ; Bettercoal Code 2.0
Bettercoal Code 2.0 Guidance</t>
  </si>
  <si>
    <t>Provision 9.1-9.2 ; Bettercoal Code 2.0
Bettercoal Code 2.0 Guidance</t>
  </si>
  <si>
    <t>Provision 9.3-9.4 ; Bettercoal Code 2.0
Bettercoal Code 2.0 Guidance</t>
  </si>
  <si>
    <t>Provisions 9.1-9.2 ; Bettercoal Code 2.0
Bettercoal Code 2.0 Guidance on sharing results with other stakeholders and working together to understand cumulative impacts</t>
  </si>
  <si>
    <t>Provisions 9.3-9.6 ; Bettercoal Code 2.0
Bettercoal Code 2.0 Guidance</t>
  </si>
  <si>
    <r>
      <rPr>
        <b/>
        <sz val="11"/>
        <color theme="1"/>
        <rFont val="Calibri"/>
        <family val="2"/>
      </rPr>
      <t xml:space="preserve">Principle 9: WATER STEWARDSHIP
</t>
    </r>
    <r>
      <rPr>
        <sz val="11"/>
        <color theme="1"/>
        <rFont val="Calibri"/>
        <family val="2"/>
      </rPr>
      <t>Companies will have systems in
place that enable the efficient
and responsible withdrawal, use
and management of water in
their operations to contribute
to good water stewardship in
the area of operation.</t>
    </r>
  </si>
  <si>
    <r>
      <rPr>
        <b/>
        <sz val="11"/>
        <color theme="1"/>
        <rFont val="Calibri"/>
        <family val="2"/>
      </rPr>
      <t>Water Assessment</t>
    </r>
    <r>
      <rPr>
        <sz val="11"/>
        <color theme="1"/>
        <rFont val="Calibri"/>
        <family val="2"/>
      </rPr>
      <t xml:space="preserve">
</t>
    </r>
    <r>
      <rPr>
        <b/>
        <i/>
        <sz val="11"/>
        <color theme="1"/>
        <rFont val="Calibri"/>
        <family val="2"/>
      </rPr>
      <t xml:space="preserve">Provision 9.1 </t>
    </r>
    <r>
      <rPr>
        <sz val="11"/>
        <color theme="1"/>
        <rFont val="Calibri"/>
        <family val="2"/>
      </rPr>
      <t>Companies will undertake and document a water assessment that:
a) identifies and records their water withdrawal and use by source and type;
b) determines the water-related risks in watersheds in their area of
operation that takes into account at a minimum:
I. the effect of their activities on the sustained functioning of the water
catchment;
II. the implications of water withdrawal for other directly affected
stakeholders’ access to and use of water;
III. the potential adverse impacts of water and effluent discharges
on the ecological functioning and biodiversity in the area; and
IV. water quality, water stress and other shared water-related challenges in the catchment and public-private initiatives to address them.
c) includes consultation on the determination of risk with government, civil
society, community groups and, where present, Indigenous Peoples groups.</t>
    </r>
  </si>
  <si>
    <r>
      <rPr>
        <b/>
        <sz val="11"/>
        <color theme="1"/>
        <rFont val="Calibri"/>
        <family val="2"/>
      </rPr>
      <t xml:space="preserve">Water Assessment.                        </t>
    </r>
    <r>
      <rPr>
        <b/>
        <i/>
        <sz val="11"/>
        <color theme="1"/>
        <rFont val="Calibri"/>
        <family val="2"/>
      </rPr>
      <t>Provision 9.2</t>
    </r>
    <r>
      <rPr>
        <sz val="11"/>
        <color theme="1"/>
        <rFont val="Calibri"/>
        <family val="2"/>
      </rPr>
      <t xml:space="preserve"> Companies will combine the findings of their water assessments with other
stakeholders and relevant water stewardship initiatives where present,
to better understand and manage cumulative impacts in their area of
influence.</t>
    </r>
  </si>
  <si>
    <r>
      <rPr>
        <b/>
        <sz val="11"/>
        <color theme="1"/>
        <rFont val="Calibri"/>
        <family val="2"/>
      </rPr>
      <t>Water Assessment</t>
    </r>
    <r>
      <rPr>
        <sz val="11"/>
        <color theme="1"/>
        <rFont val="Calibri"/>
        <family val="2"/>
      </rPr>
      <t xml:space="preserve">
</t>
    </r>
    <r>
      <rPr>
        <b/>
        <i/>
        <sz val="11"/>
        <color theme="1"/>
        <rFont val="Calibri"/>
        <family val="2"/>
      </rPr>
      <t>Provision 9.1</t>
    </r>
    <r>
      <rPr>
        <sz val="11"/>
        <color theme="1"/>
        <rFont val="Calibri"/>
        <family val="2"/>
      </rPr>
      <t xml:space="preserve"> Companies will undertake and document a water assessment that:
a) identifies and records their water withdrawal and use by source and type;
b) determines the water-related risks in watersheds in their area of
operation that takes into account at a minimum:
I. the effect of their activities on the sustained functioning of the water
catchment;
II. the implications of water withdrawal for other directly affected
stakeholders’ access to and use of water;
III. the potential adverse impacts of water and effluent discharges
on the ecological functioning and biodiversity in the area; and
IV. water quality, water stress and other shared water-related challenges in the catchment and public-private initiatives to address them.
c) includes consultation on the determination of risk with government, civil
society, community groups and, where present, Indigenous Peoples groups.
</t>
    </r>
    <r>
      <rPr>
        <b/>
        <i/>
        <sz val="11"/>
        <color theme="1"/>
        <rFont val="Calibri"/>
        <family val="2"/>
      </rPr>
      <t>Provision 9.2</t>
    </r>
    <r>
      <rPr>
        <sz val="11"/>
        <color theme="1"/>
        <rFont val="Calibri"/>
        <family val="2"/>
      </rPr>
      <t xml:space="preserve"> Companies will combine the findings of their water assessments with other
stakeholders and relevant water stewardship initiatives where present,
to better understand and manage cumulative impacts in their area of
influence.</t>
    </r>
  </si>
  <si>
    <r>
      <rPr>
        <b/>
        <sz val="11"/>
        <color theme="1"/>
        <rFont val="Calibri"/>
        <family val="2"/>
      </rPr>
      <t xml:space="preserve">Water Management    </t>
    </r>
    <r>
      <rPr>
        <sz val="11"/>
        <color theme="1"/>
        <rFont val="Calibri"/>
        <family val="2"/>
      </rPr>
      <t xml:space="preserve">                </t>
    </r>
    <r>
      <rPr>
        <b/>
        <i/>
        <sz val="11"/>
        <color theme="1"/>
        <rFont val="Calibri"/>
        <family val="2"/>
      </rPr>
      <t xml:space="preserve">Provision 9.3 </t>
    </r>
    <r>
      <rPr>
        <sz val="11"/>
        <color theme="1"/>
        <rFont val="Calibri"/>
        <family val="2"/>
      </rPr>
      <t xml:space="preserve">Companies will develop, document and implement systems aligned with the requirements of Provisions 2.1 and 2.2 of this Code to manage the waterrelated risks identified in the assessment referred to in Provision 9.1 of this Code. The systems will: a) ensure controlled discharge of, and protect the quality of water in surrounding water courses, lakes and other bodies of water and access to these by local communities; b) be developed in consultation with affected communities and stakeholders; c) apply to the full lifecycle of the mine; d) set, monitor and disclose targets to guide implementation activities and management objectives; e) where appropriate, include communities in water monitoring programmes; and f) be adjusted where necessary following regular review of the assessment referred to in Provision 9.1.                                </t>
    </r>
    <r>
      <rPr>
        <b/>
        <i/>
        <sz val="11"/>
        <color theme="1"/>
        <rFont val="Calibri"/>
        <family val="2"/>
      </rPr>
      <t xml:space="preserve">Provision 9.4 </t>
    </r>
    <r>
      <rPr>
        <sz val="11"/>
        <color theme="1"/>
        <rFont val="Calibri"/>
        <family val="2"/>
      </rPr>
      <t>Companies will maintain a water balance at their operation and set and monitor targets for the efficient use of water.</t>
    </r>
  </si>
  <si>
    <r>
      <rPr>
        <b/>
        <sz val="11"/>
        <color theme="1"/>
        <rFont val="Calibri"/>
        <family val="2"/>
      </rPr>
      <t xml:space="preserve">Water Management                     </t>
    </r>
    <r>
      <rPr>
        <b/>
        <i/>
        <sz val="11"/>
        <color theme="1"/>
        <rFont val="Calibri"/>
        <family val="2"/>
      </rPr>
      <t xml:space="preserve">Provision 9.3 </t>
    </r>
    <r>
      <rPr>
        <sz val="11"/>
        <color theme="1"/>
        <rFont val="Calibri"/>
        <family val="2"/>
      </rPr>
      <t xml:space="preserve">Companies will develop, document and implement systems aligned with the requirements of Provisions 2.1 and 2.2 of this Code to manage the waterrelated risks identified in the assessment referred to in Provision 9.1 of this Code. The systems will: a) ensure controlled discharge of, and protect the quality of water in surrounding water courses, lakes and other bodies of water and access to these by local communities; b) be developed in consultation with affected communities and stakeholders; c) apply to the full lifecycle of the mine; d) set, monitor and disclose targets to guide implementation activities and management objectives; e) where appropriate, include communities in water monitoring programmes; and f) be adjusted where necessary following regular review of the assessment referred to in Provision 9.1.           </t>
    </r>
    <r>
      <rPr>
        <b/>
        <i/>
        <sz val="11"/>
        <color theme="1"/>
        <rFont val="Calibri"/>
        <family val="2"/>
      </rPr>
      <t>Provision 9.4</t>
    </r>
    <r>
      <rPr>
        <sz val="11"/>
        <color theme="1"/>
        <rFont val="Calibri"/>
        <family val="2"/>
      </rPr>
      <t xml:space="preserve"> Companies will maintain a water balance at their operation and set and monitor targets for the efficient use of water.                      </t>
    </r>
    <r>
      <rPr>
        <b/>
        <i/>
        <sz val="11"/>
        <color theme="1"/>
        <rFont val="Calibri"/>
        <family val="2"/>
      </rPr>
      <t>Provision 9.5</t>
    </r>
    <r>
      <rPr>
        <sz val="11"/>
        <color theme="1"/>
        <rFont val="Calibri"/>
        <family val="2"/>
      </rPr>
      <t xml:space="preserve"> Companies will implement a plan to prevent spills and leakage and the potential for contamination of water in the watershed. The plan will: a) identify all applicable structures, equipment and operating systems; b) require regular inspections and testing of identified structures, equipment and operating systems; c) include requirements to document and implement corrective and preventive actions to ensure structures, equipment and operating systems are in working order; and d) maintain records of incidents and preventive and corrective actions.                     </t>
    </r>
    <r>
      <rPr>
        <b/>
        <i/>
        <sz val="11"/>
        <color theme="1"/>
        <rFont val="Calibri"/>
        <family val="2"/>
      </rPr>
      <t>Provision 9.6</t>
    </r>
    <r>
      <rPr>
        <sz val="11"/>
        <color theme="1"/>
        <rFont val="Calibri"/>
        <family val="2"/>
      </rPr>
      <t xml:space="preserve"> Companies will, as required by Provision 3.1 of this Code, report on the progress of their systems for managing water and to address the risks identified in the water assessment in Provision 9.1.</t>
    </r>
  </si>
  <si>
    <r>
      <rPr>
        <b/>
        <sz val="11"/>
        <color theme="1"/>
        <rFont val="Calibri"/>
        <family val="2"/>
      </rPr>
      <t>Water Assessment</t>
    </r>
    <r>
      <rPr>
        <sz val="11"/>
        <color theme="1"/>
        <rFont val="Calibri"/>
        <family val="2"/>
      </rPr>
      <t xml:space="preserve">
</t>
    </r>
    <r>
      <rPr>
        <b/>
        <i/>
        <sz val="11"/>
        <color theme="1"/>
        <rFont val="Calibri"/>
        <family val="2"/>
      </rPr>
      <t>Provision 9.2</t>
    </r>
    <r>
      <rPr>
        <sz val="11"/>
        <color theme="1"/>
        <rFont val="Calibri"/>
        <family val="2"/>
      </rPr>
      <t xml:space="preserve"> Companies will combine the findings of their water assessments with other
stakeholders and relevant water stewardship initiatives where present,
to better understand and manage cumulative impacts in their area of
influence.</t>
    </r>
  </si>
  <si>
    <r>
      <t>Water Assessment</t>
    </r>
    <r>
      <rPr>
        <sz val="11"/>
        <color rgb="FF000000"/>
        <rFont val="Calibri"/>
        <family val="2"/>
      </rPr>
      <t xml:space="preserve">
</t>
    </r>
    <r>
      <rPr>
        <b/>
        <i/>
        <sz val="11"/>
        <color rgb="FF000000"/>
        <rFont val="Calibri"/>
        <family val="2"/>
      </rPr>
      <t>Provision 9.1</t>
    </r>
    <r>
      <rPr>
        <sz val="11"/>
        <color rgb="FF000000"/>
        <rFont val="Calibri"/>
        <family val="2"/>
      </rPr>
      <t xml:space="preserve"> Companies will undertake and document a water assessment that:
a) identifies and records their water withdrawal and use by source and type;
b) determines the water-related risks in watersheds in their area of
operation that takes into account at a minimum:
I. the effect of their activities on the sustained functioning of the water
catchment;
II. the implications of water withdrawal for other directly affected
stakeholders’ access to and use of water;
III. the potential adverse impacts of water and effluent discharges
on the ecological functioning and biodiversity in the area; and
IV. water quality, water stress and other shared water-related challenges in the catchment and public-private initiatives to address them.
c) includes consultation on the determination of risk with government, civil
society, community groups and, where present, Indigenous Peoples groups.</t>
    </r>
  </si>
  <si>
    <t>Provision 12.2 ; Bettercoal Code 2.0
Bettercoal Code 2.0 Guidance</t>
  </si>
  <si>
    <t>Provisions 12.1 and 12.2 ; Bettercoal Code 2.0
Bettercoal Code 2.0 Guidance reviewed by 3rd party Bettercoal Lead Assessor</t>
  </si>
  <si>
    <t xml:space="preserve">Provision 12.6 ; Bettercoal Code 2.0
Bettercoal Code 2.0 Guidance reviewed by 3rd party Bettercoal Lead Assessor </t>
  </si>
  <si>
    <t>Provision 12.1 ; Bettercoal Code 2.0
Bettercoal Code 2.0 Guidance</t>
  </si>
  <si>
    <t>Provision 12.6 ; Bettercoal Code 2.0
Bettercoal Code 2.0 Guidance</t>
  </si>
  <si>
    <t>Provision 12.4 ; Bettercoal Code 2.0
Bettercoal Code 2.0 Guidance</t>
  </si>
  <si>
    <t>Provision 12.7 ; Bettercoal Code 2.0
Bettercoal Code 2.0 Guidance</t>
  </si>
  <si>
    <t>Provision 12.3 ; Bettercoal Code 2.0
Bettercoal Code 2.0 Guidance</t>
  </si>
  <si>
    <t>Principle 12 Biodiversity and Land Use ; Bettercoal Code 2.0
Bettercoal Code 2.0 Guidance</t>
  </si>
  <si>
    <r>
      <rPr>
        <b/>
        <sz val="11"/>
        <color theme="1"/>
        <rFont val="Calibri"/>
        <family val="2"/>
      </rPr>
      <t xml:space="preserve">Biodiversity and Land Use Management
</t>
    </r>
    <r>
      <rPr>
        <b/>
        <i/>
        <sz val="11"/>
        <color theme="1"/>
        <rFont val="Calibri"/>
        <family val="2"/>
      </rPr>
      <t>Provision 12.3</t>
    </r>
    <r>
      <rPr>
        <b/>
        <sz val="11"/>
        <color theme="1"/>
        <rFont val="Calibri"/>
        <family val="2"/>
      </rPr>
      <t xml:space="preserve"> </t>
    </r>
    <r>
      <rPr>
        <sz val="11"/>
        <color theme="1"/>
        <rFont val="Calibri"/>
        <family val="2"/>
      </rPr>
      <t>Companies will publicly commit to achieve no net loss of biodiversity and
strive to achieve a net gain of biodiversity.</t>
    </r>
  </si>
  <si>
    <r>
      <rPr>
        <b/>
        <sz val="11"/>
        <color theme="1"/>
        <rFont val="Calibri"/>
        <family val="2"/>
      </rPr>
      <t xml:space="preserve">Designated and High Conservation Value Areas, Natural Habitats and Threatened Species  </t>
    </r>
    <r>
      <rPr>
        <sz val="11"/>
        <color theme="1"/>
        <rFont val="Calibri"/>
        <family val="2"/>
      </rPr>
      <t xml:space="preserve">                       </t>
    </r>
    <r>
      <rPr>
        <b/>
        <i/>
        <sz val="11"/>
        <color theme="1"/>
        <rFont val="Calibri"/>
        <family val="2"/>
      </rPr>
      <t xml:space="preserve">Provision 12.4 </t>
    </r>
    <r>
      <rPr>
        <sz val="11"/>
        <color theme="1"/>
        <rFont val="Calibri"/>
        <family val="2"/>
      </rPr>
      <t>Companies will not explore or develop new mines in: a) World Heritage sites; b) areas falling within IUCN protected area management categories I to III; c) core areas of UNESCO biosphere reserves; d) Ramsar sites; e) Key Biodiversity Areas; and f) internationally or nationally recognised protected areas, unless all conditions of Provision 12.6 of this Code are met.</t>
    </r>
  </si>
  <si>
    <r>
      <rPr>
        <b/>
        <sz val="11"/>
        <color theme="1"/>
        <rFont val="Calibri"/>
        <family val="2"/>
      </rPr>
      <t xml:space="preserve">Designated and High Conservation Value Areas, Natural Habitats and Threatened Species                      </t>
    </r>
    <r>
      <rPr>
        <b/>
        <i/>
        <sz val="11"/>
        <color theme="1"/>
        <rFont val="Calibri"/>
        <family val="2"/>
      </rPr>
      <t>Provision 12.7</t>
    </r>
    <r>
      <rPr>
        <sz val="11"/>
        <color theme="1"/>
        <rFont val="Calibri"/>
        <family val="2"/>
      </rPr>
      <t xml:space="preserve"> Companies will not convert or degrade critical natural habitats, in particular high conservation value areas, unless all of the following are met: a) no other viable options for the development of the mining operations on modified or natural habitats that are not critical; b) consultation has established the views and, where possible and appropriate, addressed the concerns of stakeholders, including affected communities, with respect to the extent of conversion and degradation; and c) any conversion or degradation is mitigated according to the biodiversity mitigation hierarchy.</t>
    </r>
  </si>
  <si>
    <r>
      <rPr>
        <b/>
        <sz val="11"/>
        <color theme="1"/>
        <rFont val="Calibri"/>
        <family val="2"/>
      </rPr>
      <t xml:space="preserve">Designated and High Conservation Value Areas, Natural Habitats and Threatened Species                         </t>
    </r>
    <r>
      <rPr>
        <b/>
        <i/>
        <sz val="11"/>
        <color theme="1"/>
        <rFont val="Calibri"/>
        <family val="2"/>
      </rPr>
      <t>Provision 12.6</t>
    </r>
    <r>
      <rPr>
        <sz val="11"/>
        <color theme="1"/>
        <rFont val="Calibri"/>
        <family val="2"/>
      </rPr>
      <t xml:space="preserve"> Companies operating in nationally or internationally recognised protected areas such as those in Provision 12.4f of this Code will: a) confirm that operations are legally permitted; b) act in a manner consistent with any government-recognised management plans for the area; c) consult protected area sponsors and managers, affected communities, Indigenous and Tribal Peoples, and other stakeholders throughout the lifecycle of the mine as appropriate; d )implement additional programmes, as appropriate, to promote and enhance the conservation aims and effective management of the area; and e) develop mine closure plans in conjunction with protected area sponsors, managers and other relevant stakeholders.</t>
    </r>
  </si>
  <si>
    <r>
      <rPr>
        <b/>
        <sz val="11"/>
        <color theme="1"/>
        <rFont val="Calibri"/>
        <family val="2"/>
      </rPr>
      <t xml:space="preserve">Biodiversity and Land Use Assessment                                       </t>
    </r>
    <r>
      <rPr>
        <b/>
        <i/>
        <sz val="11"/>
        <color theme="1"/>
        <rFont val="Calibri"/>
        <family val="2"/>
      </rPr>
      <t>Provision 12.1</t>
    </r>
    <r>
      <rPr>
        <sz val="11"/>
        <color theme="1"/>
        <rFont val="Calibri"/>
        <family val="2"/>
      </rPr>
      <t xml:space="preserve"> Companies will undertake and document a comprehensive assessment of the actual and potential direct and indirect risks and impacts of their activities on biodiversity, ecological functioning, ecosystem services and land use.</t>
    </r>
  </si>
  <si>
    <r>
      <rPr>
        <b/>
        <sz val="11"/>
        <color theme="1"/>
        <rFont val="Calibri"/>
        <family val="2"/>
      </rPr>
      <t xml:space="preserve">Biodiversity and Land Use Management
</t>
    </r>
    <r>
      <rPr>
        <b/>
        <i/>
        <sz val="11"/>
        <color theme="1"/>
        <rFont val="Calibri"/>
        <family val="2"/>
      </rPr>
      <t>Provision 12.2</t>
    </r>
    <r>
      <rPr>
        <sz val="11"/>
        <color theme="1"/>
        <rFont val="Calibri"/>
        <family val="2"/>
      </rPr>
      <t xml:space="preserve"> Companies will develop, document and implement systems aligned with
the requirements of Provisions 2.1 and 2.2 of this Code to address the
biodiversity, ecosystem services and land use impacts and risks identified
in the assessment referred to in Provision 12.1. The systems will:
a) follow the mitigation hierarchy;
b) minimise the risk of subsidence from underground coal mining;
c) be developed in consultation with affected communities and
stakeholders;
d) apply to the full lifecycle of the mine;
e) set targets to monitor performance; and
f) be adjusted where necessary following regular review of the assessment
referred to in Provision 12.1.</t>
    </r>
  </si>
  <si>
    <r>
      <rPr>
        <b/>
        <sz val="11"/>
        <color theme="1"/>
        <rFont val="Calibri"/>
        <family val="2"/>
      </rPr>
      <t xml:space="preserve">Biodiversity and Land Use Assessment                                        </t>
    </r>
    <r>
      <rPr>
        <b/>
        <i/>
        <sz val="11"/>
        <color theme="1"/>
        <rFont val="Calibri"/>
        <family val="2"/>
      </rPr>
      <t>Provision 12.1</t>
    </r>
    <r>
      <rPr>
        <b/>
        <sz val="11"/>
        <color theme="1"/>
        <rFont val="Calibri"/>
        <family val="2"/>
      </rPr>
      <t xml:space="preserve"> </t>
    </r>
    <r>
      <rPr>
        <sz val="11"/>
        <color theme="1"/>
        <rFont val="Calibri"/>
        <family val="2"/>
      </rPr>
      <t xml:space="preserve">Companies will undertake and document a comprehensive assessment of the actual and potential direct and indirect risks and impacts of their activities on biodiversity, ecological functioning, ecosystem services and land use.                                           </t>
    </r>
    <r>
      <rPr>
        <b/>
        <sz val="11"/>
        <color theme="1"/>
        <rFont val="Calibri"/>
        <family val="2"/>
      </rPr>
      <t xml:space="preserve">Biodiversity and Land Use Management  </t>
    </r>
    <r>
      <rPr>
        <sz val="11"/>
        <color theme="1"/>
        <rFont val="Calibri"/>
        <family val="2"/>
      </rPr>
      <t xml:space="preserve">                                    </t>
    </r>
    <r>
      <rPr>
        <b/>
        <i/>
        <sz val="11"/>
        <color theme="1"/>
        <rFont val="Calibri"/>
        <family val="2"/>
      </rPr>
      <t>Provision 12.2</t>
    </r>
    <r>
      <rPr>
        <sz val="11"/>
        <color theme="1"/>
        <rFont val="Calibri"/>
        <family val="2"/>
      </rPr>
      <t xml:space="preserve"> Companies will develop, document and implement systems aligned with the requirements of Provisions 2.1 and 2.2 of this Code to address the biodiversity, ecosystem services and land use impacts and risks identified in the assessment referred to in Provision 12.1. The systems will: a) follow the mitigation hierarchy; b) minimise the risk of subsidence from underground coal mining; c) be developed in consultation with affected communities and stakeholders; d) apply to the full lifecycle of the mine; e) set targets to monitor performance; and f) be adjusted where necessary following regular review of the assessment referred to in Provision 12.1.</t>
    </r>
  </si>
  <si>
    <t>Principle 4 Mine Rehabilitation and Closure ; Bettercoal Code 2.0
Bettercoal Code 2.0 Guidance</t>
  </si>
  <si>
    <t>Provision 4.2 and 4.5 ; Bettercoal Code 2.0
Bettercoal Code 2.0 Guidance</t>
  </si>
  <si>
    <t>Provision 4.1-4.2 ; Bettercoal Code 2.0
Bettercoal Code 2.0 Guidance - in coordination with stakeholders, senior management included</t>
  </si>
  <si>
    <t>Provision 4.4 ; Bettercoal Code 2.0
Bettercoal Code 2.0 Guidance</t>
  </si>
  <si>
    <t>Part of Provision 4.1, also Provision 4.6 regarding water ; Bettercoal Code 2.0
Bettercoal Code 2.0 Guidance</t>
  </si>
  <si>
    <r>
      <rPr>
        <b/>
        <sz val="11"/>
        <color theme="1"/>
        <rFont val="Calibri"/>
        <family val="2"/>
      </rPr>
      <t xml:space="preserve">Principle 4: MINE REHABILITATION
AND CLOSURE
</t>
    </r>
    <r>
      <rPr>
        <sz val="11"/>
        <color theme="1"/>
        <rFont val="Calibri"/>
        <family val="2"/>
      </rPr>
      <t>Companies will implement a
process of integrated mine
closure and rehabilitation
incorporating environmental,
social, economic and
governance aspects into
operations from the earliest
stage of mine development.</t>
    </r>
  </si>
  <si>
    <r>
      <rPr>
        <b/>
        <sz val="11"/>
        <color theme="1"/>
        <rFont val="Calibri"/>
        <family val="2"/>
      </rPr>
      <t xml:space="preserve">Mine Closure and Rehabilitation   </t>
    </r>
    <r>
      <rPr>
        <b/>
        <i/>
        <sz val="11"/>
        <color theme="1"/>
        <rFont val="Calibri"/>
        <family val="2"/>
      </rPr>
      <t>Provision 4.2</t>
    </r>
    <r>
      <rPr>
        <sz val="11"/>
        <color theme="1"/>
        <rFont val="Calibri"/>
        <family val="2"/>
      </rPr>
      <t xml:space="preserve"> Companies will, in coordination with stakeholders, include in their mine closure and rehabilitation plan, activities to prepare workers and affected communities for the post-mining transition that help reduce the adverse impacts of social change.  </t>
    </r>
    <r>
      <rPr>
        <b/>
        <i/>
        <sz val="11"/>
        <color theme="1"/>
        <rFont val="Calibri"/>
        <family val="2"/>
      </rPr>
      <t>Provision 4.5</t>
    </r>
    <r>
      <rPr>
        <sz val="11"/>
        <color theme="1"/>
        <rFont val="Calibri"/>
        <family val="2"/>
      </rPr>
      <t xml:space="preserve"> Companies will regularly engage affected stakeholders, including Indigenous and Tribal Peoples, farmers, landowners, businesses, artisanal and smallscale miners, workers, worker organisations, and regulators, regarding the mine closure and rehabilitation plan, in order to establish support for the mine closure plan as required by Provision 4.1 of this Code, and will, together with stakeholders, define the criteria for the successful implementation of the plan.</t>
    </r>
  </si>
  <si>
    <r>
      <rPr>
        <b/>
        <sz val="11"/>
        <color theme="1"/>
        <rFont val="Calibri"/>
        <family val="2"/>
      </rPr>
      <t xml:space="preserve">Mine Closure and Rehabilitation </t>
    </r>
    <r>
      <rPr>
        <b/>
        <i/>
        <sz val="11"/>
        <color theme="1"/>
        <rFont val="Calibri"/>
        <family val="2"/>
      </rPr>
      <t xml:space="preserve">Provision 4.1 </t>
    </r>
    <r>
      <rPr>
        <sz val="11"/>
        <color theme="1"/>
        <rFont val="Calibri"/>
        <family val="2"/>
      </rPr>
      <t xml:space="preserve">Companies will develop, regularly review and implement an integrated
and comprehensive mine closure and rehabilitation plan for each mining
operation covering environmental, social, economic and governance aspects
including both progressive closure and final closure activities.
</t>
    </r>
    <r>
      <rPr>
        <b/>
        <i/>
        <sz val="11"/>
        <color theme="1"/>
        <rFont val="Calibri"/>
        <family val="2"/>
      </rPr>
      <t xml:space="preserve">Provision 4.2 </t>
    </r>
    <r>
      <rPr>
        <sz val="11"/>
        <color theme="1"/>
        <rFont val="Calibri"/>
        <family val="2"/>
      </rPr>
      <t>Companies will, in coordination with stakeholders, include in their mine
closure and rehabilitation plan, activities to prepare workers and affected
communities for the post-mining transition that help reduce the adverse
impacts of social change.</t>
    </r>
  </si>
  <si>
    <r>
      <rPr>
        <b/>
        <sz val="11"/>
        <color theme="1"/>
        <rFont val="Calibri"/>
        <family val="2"/>
      </rPr>
      <t xml:space="preserve">Mine Closure and Rehabilitation. </t>
    </r>
    <r>
      <rPr>
        <b/>
        <i/>
        <sz val="11"/>
        <color theme="1"/>
        <rFont val="Calibri"/>
        <family val="2"/>
      </rPr>
      <t>Provision 4.4</t>
    </r>
    <r>
      <rPr>
        <b/>
        <sz val="11"/>
        <color theme="1"/>
        <rFont val="Calibri"/>
        <family val="2"/>
      </rPr>
      <t xml:space="preserve"> </t>
    </r>
    <r>
      <rPr>
        <sz val="11"/>
        <color theme="1"/>
        <rFont val="Calibri"/>
        <family val="2"/>
      </rPr>
      <t>Companies will estimate and regularly review the costs associated with
implementing their closure and rehabilitation plan, as required by Provision 4.1 of this Code, and will provide adequate financial, human, and other resources to meet the needs and requirements of the plan.</t>
    </r>
  </si>
  <si>
    <r>
      <rPr>
        <b/>
        <sz val="11"/>
        <color theme="1"/>
        <rFont val="Calibri"/>
        <family val="2"/>
      </rPr>
      <t xml:space="preserve">Mine Closure and Rehabilitation </t>
    </r>
    <r>
      <rPr>
        <b/>
        <i/>
        <sz val="11"/>
        <color theme="1"/>
        <rFont val="Calibri"/>
        <family val="2"/>
      </rPr>
      <t>Provision 4.1</t>
    </r>
    <r>
      <rPr>
        <sz val="11"/>
        <color theme="1"/>
        <rFont val="Calibri"/>
        <family val="2"/>
      </rPr>
      <t xml:space="preserve"> Companies will develop, regularly review and implement an integrated
and comprehensive mine closure and rehabilitation plan for each mining
operation covering environmental, social, economic and governance aspects including both progressive closure and final closure activities.
</t>
    </r>
    <r>
      <rPr>
        <b/>
        <i/>
        <sz val="11"/>
        <color theme="1"/>
        <rFont val="Calibri"/>
        <family val="2"/>
      </rPr>
      <t xml:space="preserve">Provision 4.6 </t>
    </r>
    <r>
      <rPr>
        <sz val="11"/>
        <color theme="1"/>
        <rFont val="Calibri"/>
        <family val="2"/>
      </rPr>
      <t>Companies will adopt best practice techniques to rehabilitate environments
disturbed or occupied by mining activities in order to ensure continued access to water, and to avoid the need for long-term post-closure water
treatment, especially for the treatment of acid rock drainage.</t>
    </r>
  </si>
  <si>
    <t>Looking at this report https://bettercoal.org/resource/cerrejon-coal-public-report/, it does provide examples of good practice, but there are no details on the findings that were raised, just the number of findings, and areas in which they were raised, are provided.</t>
  </si>
  <si>
    <t>This criterion asks for a two-year gap following the engagement, so it is partially met. The two year-requirement is adopted from ISO 17021 which is commonly accepted as good practice.</t>
  </si>
  <si>
    <t>This criterion refers to Bettercoal having an oversight management system, not to the Assessors.</t>
  </si>
  <si>
    <t>See also H3.</t>
  </si>
  <si>
    <t xml:space="preserve">Grievance mechanism only partially relevant in this context. Non-binding guidance means this criterion is 'partially met'. </t>
  </si>
  <si>
    <t>As above (H20).</t>
  </si>
  <si>
    <t>No evidence.</t>
  </si>
  <si>
    <t>5.1 Companies will implement the UN Guiding Principles on Business and Human Rights in ways appropriate to their size and circumstances including at a minimum: .... e) providing for or cooperating in timely remediation and compensation through legitimate processes where they have caused or contributed to adverse human rights impacts.</t>
  </si>
  <si>
    <t>With global plans to phase out coal mining, we agree that a net-zero target would be overly ambitious</t>
  </si>
  <si>
    <t>9.1. Companies will (…)  c) includes consultation on the determination of risk with government, civil society, community groups and, where present, Indigenous Peoples groups.</t>
  </si>
  <si>
    <t>https://bettercoal.org/resource/bettercoal-complaints-mechanism/
https://bettercoal.org/resource/lead-assessor-approval-process-criteria/</t>
  </si>
  <si>
    <r>
      <t>Bettercoal has a committee called the Technical and Advisory Committee (TAC), which is a multi-stakeholder committee. It meets up to four times per year, to discuss technical topics relating to Bettercoal's standard and governance, and directly advises the Bettercoal Board of Directors. The TAC is composed of up to 15 members appointed by the Bettercoal Board. To capture the many different stakeholder voices, the Bettercoal Secretariat proactively seeks out new representatives when seats are available. Bettercoal can appoint up to two Bettercoal staff, four individual representatives from the membership companies of Bettercoal, four coal suppliers participating in Bettercoal and up to six 'non-industry' interested parties with expertise in the issues being addressed. The non-industry representatives currently on the TAC contain IndustriALL, CREER (Latin American regional hub of the Institute for Human Rights and Business), The University of Queensland International Development Unit, and Sustainable Development Strategies Group (SDSG).</t>
    </r>
    <r>
      <rPr>
        <sz val="11"/>
        <color rgb="FFFF0000"/>
        <rFont val="Calibri (Textkörper)"/>
      </rPr>
      <t xml:space="preserve"> </t>
    </r>
  </si>
  <si>
    <t>The Code and Guidance considered as a package are substantial, with a clear format and language. The Code is binding, whereas the Guidance provides further detail and recommendations.</t>
  </si>
  <si>
    <t>Bettercoal is currently conducting a governance review. We advise that you consider granting more decision-making power to the TAC or opening up the Board for non-industry stakeholders</t>
  </si>
  <si>
    <t>1.9
(Precondition)</t>
  </si>
  <si>
    <t>The level of detail in the Assessment Manual and in the Guidance support the  consistent application of Bettercoal assurance procedures and rules.
We agree with "Met", but we recommend that Bettercoal strengthens its Assessmernt Manual as follows: Provide guidance for assessors on how to calculate assessment time to ensure that sufficient time is available to undertake a thorough assessment. Guidance on which questions to ask to external stakeholders. Also, root cause analysis for why provisions are not met should be done by the supplier/site, not by the assessor. The same goes for defining how the gap should be addressed. These activities are too close to consultancy services and assessors should steer clear of that (see ISO 17021). Sampling of sites: Provide guidance to assessors on how to choose sites to visit. Bettercoal provides indicators to consider, but does not offer a methodology on how to consider them. E.g. if a mine is in a protected area, should it be visited? Guidance on how to sample sites for re-assessment would be helpful as well.</t>
  </si>
  <si>
    <t xml:space="preserve">Bettercoal has a 'Lead Assessor Approval Process and Criteria' document which sets out the process for reviewing and recruiting Lead Assessors to Bettercoal to undertake Site-Assessments. Bettercoal welcomes applications from both individual assessors and companies,  who can demonstrate the appropriate level of expertise and qualifications (assessed againgst table 1 in the document). While most of our Lead Assessors come from companies who implement their own management system, in cases where Bettercoal onboard individual assessors, we ensure they meet the requirements in table 1 and have the project management experience required to implement Site-Assessment. </t>
  </si>
  <si>
    <t>Lead Assessors might be freelancers or they might be employees of audit companies. Since individuals do not usually  adopt a "management system" approach, this criterion is only partially applicable. "Met" seems appropriate considering Bettercoal's response to this criterion</t>
  </si>
  <si>
    <t>The Lead Assessor is prohibited from providing services for the assessed company related to the design, establishment or implementation practices related to any of the areas covered by the Code for a period of at least 18 months prior to the engagement.</t>
  </si>
  <si>
    <t>Continued professional development is not mentioned, but due to Bettercoal re-assessing assessors every 4 years, this qualifies as "partially met"</t>
  </si>
  <si>
    <t>As explained in the Lead Assessor Approval Process Criteria, Bettercoal Approval is valid for four (4) years. Bettercoal reserves the right to suspend or revoke
Approval during this period where Lead Assessors do not carry out their duties appropriately or
otherwise impair the quality and credibility of Bettercoal or are the object of Bettercoal Supplier
and/or Member complaints. Bettercoal provides training to Assessors on the Bettercoal Code and Assessment Manual, and reviews all Assessment Reports on consistency, completeness and quality. Over time, Lead Assessors and/or Assessment Reports submitted to Bettercoal may be subject to impromptu witness assessments and reviews by independent peers assigned by Bettercoal as part of Bettercoal’s quality control processes. The findings of the quality checks and reviews may prompt the need for refresher training and/or the implementation of other Bettercoal controls designed to maintain the credibility of the Bettercoal Supplier Assessment Process.</t>
  </si>
  <si>
    <t xml:space="preserve">In the Lead Assessor Approval Process Criteria, it states that 'All appeals and complaints can be directed to Bettercoal in accordance with the Bettercoal
Complaints Mechanism'.  In this respect, it is recommended that any complaints regarding Bettercoal and the Site-Assessment process are directed to and dealt with by Bettercoal, likely in collaboration with the Lead Assessor. Bettercoal has a publicly available Complaints Mechanism, whereby any stakeholder can raise a complaint to Bettercoal - including the performance of a Bettercoal Lead Asssessor during a Site-Assessment. Complaints are also addressed in the Assessment Manual on page 57, asking that complaints by Observers, Assessors or the Secretariat are brought to the attention of the Bettercoal Secretariat as soon as possible and in writing. </t>
  </si>
  <si>
    <t>This criterion asks whether Bettercoal has described how it verifies that its requirements for assessors are met. We note that you also shadow site assessments. This is an important oversight function, However, have you described how shadowing is conducted, what to pay attention to, how follow-up after assessments is done, etc. I.e. is the way that you oversee your programme formalised?</t>
  </si>
  <si>
    <t>Head of Standards and Assurance job specification (not public)</t>
  </si>
  <si>
    <t>The oversight of the Bettercoal Code and Assurance Process is provided by Bettercoal and its approved Assessors. Bettercoal has a full-time dedicated and experienced standards and assurance expert as part of the team, hired based on their competence and experience, and supported by ongoing training as needed.</t>
  </si>
  <si>
    <t>The job description for the Head of Standards and Assurance has been provided to us. Together with Bettercoal's response this qualifies as "Met"</t>
  </si>
  <si>
    <t>Oversight is conducted by the Bettercoal Secretariat and is therefore not independent of the programme owner.</t>
  </si>
  <si>
    <r>
      <rPr>
        <b/>
        <sz val="11"/>
        <color theme="1"/>
        <rFont val="Calibri"/>
        <family val="2"/>
      </rPr>
      <t xml:space="preserve">Management Systems                                                       
</t>
    </r>
    <r>
      <rPr>
        <b/>
        <i/>
        <sz val="11"/>
        <color theme="1"/>
        <rFont val="Calibri"/>
        <family val="2"/>
      </rPr>
      <t xml:space="preserve">Provision 2.2 </t>
    </r>
    <r>
      <rPr>
        <sz val="11"/>
        <color theme="1"/>
        <rFont val="Calibri"/>
        <family val="2"/>
      </rPr>
      <t>Companies’ senior management will publicly endorse the policies relevant for the implementation of the Bettercoal Code and ensure they are reviewed and amended regularly, communicated to employees and other stakeholders, and made publicly available.</t>
    </r>
  </si>
  <si>
    <r>
      <rPr>
        <b/>
        <sz val="11"/>
        <color theme="1"/>
        <rFont val="Calibri"/>
        <family val="2"/>
      </rPr>
      <t>Management Systems</t>
    </r>
    <r>
      <rPr>
        <sz val="11"/>
        <color theme="1"/>
        <rFont val="Calibri"/>
        <family val="2"/>
      </rPr>
      <t xml:space="preserve">
</t>
    </r>
    <r>
      <rPr>
        <b/>
        <i/>
        <sz val="11"/>
        <color theme="1"/>
        <rFont val="Calibri"/>
        <family val="2"/>
      </rPr>
      <t xml:space="preserve">Provision 2.1 </t>
    </r>
    <r>
      <rPr>
        <sz val="11"/>
        <color theme="1"/>
        <rFont val="Calibri"/>
        <family val="2"/>
      </rPr>
      <t xml:space="preserve">Companies will develop, document and implement integrated and/or stand-alone management systems to effectively manage the Principles of the Bettercoal Code. The systems will incorporate, at a minimum, policies, procedures, clearly defined roles and responsibilities, financial and human resources, controls, monitoring protocols, training programmes, internal and external communication, and reporting requirements.
</t>
    </r>
    <r>
      <rPr>
        <b/>
        <i/>
        <sz val="11"/>
        <color theme="1"/>
        <rFont val="Calibri"/>
        <family val="2"/>
      </rPr>
      <t>Provision 2.2</t>
    </r>
    <r>
      <rPr>
        <sz val="11"/>
        <color theme="1"/>
        <rFont val="Calibri"/>
        <family val="2"/>
      </rPr>
      <t xml:space="preserve"> Companies’ senior management will publicly endorse the policies relevant for the implementation of the Bettercoal Code and ensure they are reviewed and amended regularly, communicated to employees and other stakeholders, and made publicly available.</t>
    </r>
  </si>
  <si>
    <t>Bettercoal requires that companies implement policies to address the Bettercoal Principles, but the Bettercoal Code  applies at site level and does not contain corporate-level requirements. For this reason, this criterion is set to "Not addressed", but we have listed below relevant Bettercoal Code Provisions and Guidance
Principle 1 Business Integrity
Provision 1.1 to 1.4
Principle 2 Policy and Management 
Provisions 2.1 to 2.2                   Bettercoal Code 2.0
Bettercoal Code 2.0 Guidance</t>
  </si>
  <si>
    <t>Bettercoal requires that companies implement policies to address the Bettercoal Principles, but the Bettercoal Code  applies at site level and does not contain corporate-level requirements. For this reason, this criterion is set to "Not addressed", but we have listed below relevant Bettercoal Code Provisions and Guidance
Principle 2 Policy and Management 
Provision 2.1 to 2.2 ; Bettercoal Code 2.0
Bettercoal Code 2.0 Guidance</t>
  </si>
  <si>
    <t>Bettercoal requires that companies implement policies to address the Bettercoal Principles, but the Bettercoal Code  applies at site level and does not contain corporate-level requirements. For this reason, this criterion is set to "Not addressed", but we have listed below relevant Bettercoal Code Provisions and Guidance
Principle 11 Greenhouse Gas Emissions ; Bettercoal Code 2.0
Bettercoal Code 2.0 Guidance</t>
  </si>
  <si>
    <t>Bettercoal requires that companies implement policies to address the Bettercoal Principles, but the Bettercoal Code  applies at site level and does not contain corporate-level requirements. For this reason, this criterion is set to "Not addressed", but we have listed below relevant Bettercoal Code Provisions and Guidance
Provisions 11.1-11.2 ; Bettercoal Code 2.0
Bettercoal Code 2.0 Guidance</t>
  </si>
  <si>
    <t>Provisions 11.1-11.2 ; Bettercoal Code 2.0
Bettercoal Code 2.0 Guidance  - we ask for disclosure but don't stipulate public specifically</t>
  </si>
  <si>
    <t>Provisions 11.1-11.2 ; Bettercoal Code 2.0
Bettercoal Code 2.0 Guidance - we say disclose, not publicly specifically</t>
  </si>
  <si>
    <t>Provisions 11.1-11.2 ; Bettercoal Code 2.0
Bettercoal Code 2.0 Guidance  - we ask to develop a plan to minimise and control Scope 1 and Scope 2</t>
  </si>
  <si>
    <t xml:space="preserve">Provisions 11.1-11.2 ; Bettercoal Code 2.0
Bettercoal Code 2.0 Guidance </t>
  </si>
  <si>
    <t>Provision 2.1 ; Bettercoal Code 2.0
Bettercoal Code 2.0 Guidance - although not explicit on this</t>
  </si>
  <si>
    <t>Not explicit in Code; Bettercoal Code 2.0
Bettercoal Code 2.0 Guidance</t>
  </si>
  <si>
    <r>
      <rPr>
        <b/>
        <sz val="11"/>
        <color rgb="FF000000"/>
        <rFont val="Calibri"/>
        <family val="2"/>
      </rPr>
      <t xml:space="preserve">Business Partners    </t>
    </r>
    <r>
      <rPr>
        <sz val="11"/>
        <color rgb="FF000000"/>
        <rFont val="Calibri"/>
        <family val="2"/>
      </rPr>
      <t xml:space="preserve">                     
</t>
    </r>
    <r>
      <rPr>
        <b/>
        <i/>
        <sz val="11"/>
        <color rgb="FF000000"/>
        <rFont val="Calibri"/>
        <family val="2"/>
      </rPr>
      <t xml:space="preserve">Provision 2.11 </t>
    </r>
    <r>
      <rPr>
        <sz val="11"/>
        <color rgb="FF000000"/>
        <rFont val="Calibri"/>
        <family val="2"/>
      </rPr>
      <t xml:space="preserve">Companies will communicate publicly and to their business partners their responsible supply chain policy with respect to sourcing from conflictaffected and high-risk areas as required by Provision 5.11.                                </t>
    </r>
    <r>
      <rPr>
        <b/>
        <sz val="11"/>
        <color rgb="FF000000"/>
        <rFont val="Calibri"/>
        <family val="2"/>
      </rPr>
      <t xml:space="preserve"> 
Conflict-Affected and High-Risk Areas</t>
    </r>
    <r>
      <rPr>
        <sz val="11"/>
        <color rgb="FF000000"/>
        <rFont val="Calibri"/>
        <family val="2"/>
      </rPr>
      <t xml:space="preserve">
</t>
    </r>
    <r>
      <rPr>
        <b/>
        <i/>
        <sz val="11"/>
        <color rgb="FF000000"/>
        <rFont val="Calibri"/>
        <family val="2"/>
      </rPr>
      <t xml:space="preserve">Provision 5.11 </t>
    </r>
    <r>
      <rPr>
        <sz val="11"/>
        <color rgb="FF000000"/>
        <rFont val="Calibri"/>
        <family val="2"/>
      </rPr>
      <t xml:space="preserve">Companies will adopt and implement a responsible supply chain policy with respect to sourcing from conflict-affected and high-risk areas. The policy will be consistent at a minimum with Annex II of the OECD Due Diligence Guidance for Responsible Supply Chains of Minerals from Conflict-Affected
and High-Risk Areas (OECD Guidance), and will be implemented through a
due diligence system aligned with the OECD Guidance Annex I and with the
requirements of Provisions 2.1 and 2.2 of this Code.          </t>
    </r>
    <r>
      <rPr>
        <b/>
        <sz val="11"/>
        <color rgb="FF000000"/>
        <rFont val="Calibri"/>
        <family val="2"/>
      </rPr>
      <t xml:space="preserve">              Sustainable Development </t>
    </r>
    <r>
      <rPr>
        <sz val="11"/>
        <color rgb="FF000000"/>
        <rFont val="Calibri"/>
        <family val="2"/>
      </rPr>
      <t xml:space="preserve">                
</t>
    </r>
    <r>
      <rPr>
        <b/>
        <i/>
        <sz val="11"/>
        <color rgb="FF000000"/>
        <rFont val="Calibri"/>
        <family val="2"/>
      </rPr>
      <t>Provision 8.15</t>
    </r>
    <r>
      <rPr>
        <sz val="11"/>
        <color rgb="FF000000"/>
        <rFont val="Calibri"/>
        <family val="2"/>
      </rPr>
      <t xml:space="preserve"> Companies will develop and implement a local procurement plan that:
a) supports local businesses and communities to build capacity;
b) prioritises sourcing goods and services from local suppliers on a
competitive basis; and
c) reports on sourcing from local suppliers on an annual basis.</t>
    </r>
  </si>
  <si>
    <r>
      <rPr>
        <b/>
        <sz val="12"/>
        <color theme="1"/>
        <rFont val="Calibri"/>
        <family val="2"/>
      </rPr>
      <t xml:space="preserve">Legal Compliance </t>
    </r>
    <r>
      <rPr>
        <sz val="12"/>
        <color theme="1"/>
        <rFont val="Calibri"/>
        <family val="2"/>
      </rPr>
      <t xml:space="preserve">                    
</t>
    </r>
    <r>
      <rPr>
        <b/>
        <i/>
        <sz val="12"/>
        <color theme="1"/>
        <rFont val="Calibri"/>
        <family val="2"/>
      </rPr>
      <t>Provision 1.1</t>
    </r>
    <r>
      <rPr>
        <sz val="12"/>
        <color theme="1"/>
        <rFont val="Calibri"/>
        <family val="2"/>
      </rPr>
      <t xml:space="preserve"> Companies will develop, document and implement systems aligned with the requirements of Provisions 2.1 and 2.2 of this Code to maintain awareness of, and ensure compliance with, applicable standards, laws and regulations.</t>
    </r>
  </si>
  <si>
    <t>Principle 4. 
Companies shall work against corruption in all its forms, including extortion and bribery, and prohibit bribery in any direct or indirect form.</t>
  </si>
  <si>
    <r>
      <rPr>
        <b/>
        <sz val="11"/>
        <color theme="1"/>
        <rFont val="Calibri"/>
        <family val="2"/>
      </rPr>
      <t>Principle 6: LABOUR RIGHTS</t>
    </r>
    <r>
      <rPr>
        <sz val="11"/>
        <color theme="1"/>
        <rFont val="Calibri"/>
        <family val="2"/>
      </rPr>
      <t xml:space="preserve">
Companies will uphold the rights of workers and ensure dignified and respectful working conditions in line with the ILO eight fundamental Conventions and other relevant ILO Conventions.                                          </t>
    </r>
    <r>
      <rPr>
        <b/>
        <sz val="11"/>
        <color theme="1"/>
        <rFont val="Calibri"/>
        <family val="2"/>
      </rPr>
      <t>Child Labour</t>
    </r>
    <r>
      <rPr>
        <sz val="11"/>
        <color theme="1"/>
        <rFont val="Calibri"/>
        <family val="2"/>
      </rPr>
      <t xml:space="preserve">
</t>
    </r>
    <r>
      <rPr>
        <b/>
        <i/>
        <sz val="11"/>
        <color theme="1"/>
        <rFont val="Calibri"/>
        <family val="2"/>
      </rPr>
      <t>Provision 6.5</t>
    </r>
    <r>
      <rPr>
        <sz val="11"/>
        <color theme="1"/>
        <rFont val="Calibri"/>
        <family val="2"/>
      </rPr>
      <t xml:space="preserve"> Companies will develop, document and implement systems aligned with the requirements of Provisions 2.1 and 2.2 of this Code to ensure they comply with minimum age standards and do not employ or allow children to work who are under the age of 15, the age for completing compulsory education, or the legal minimum age for employment in the country, whichever age is greatest in adherence to the ILO Minimum Age Convention, 1973 (No. 138).
</t>
    </r>
    <r>
      <rPr>
        <b/>
        <i/>
        <sz val="11"/>
        <color theme="1"/>
        <rFont val="Calibri"/>
        <family val="2"/>
      </rPr>
      <t xml:space="preserve">Provision 6.6 </t>
    </r>
    <r>
      <rPr>
        <sz val="11"/>
        <color theme="1"/>
        <rFont val="Calibri"/>
        <family val="2"/>
      </rPr>
      <t xml:space="preserve">Companies will develop, document and implement systems aligned with the requirements of Provisions 2.1 and 2.2 of this Code to prevent the Worst Forms of Child Labour including the exposure of employees under the age of 18 to hazardous work that is likely to compromise their health,
safety and/or morals in adherence to the ILO Worst Forms of Child Labour
Convention, 1999 (No. 182).
</t>
    </r>
    <r>
      <rPr>
        <b/>
        <i/>
        <sz val="11"/>
        <color theme="1"/>
        <rFont val="Calibri"/>
        <family val="2"/>
      </rPr>
      <t>Provision 6.7</t>
    </r>
    <r>
      <rPr>
        <sz val="11"/>
        <color theme="1"/>
        <rFont val="Calibri"/>
        <family val="2"/>
      </rPr>
      <t xml:space="preserve"> Companies will, if they discover that a child under the minimum age as required by Provision 6.5 of this Code, is performing work on their premises or on the premises of their business partners, undertake to:
a) remove the child immediately from his or her job; and
b) develop and implement remediation procedures that provide the child with support in his or her transition to legal work or schooling, and take into consideration the welfare of the child and the financial situation of the child’s family.</t>
    </r>
  </si>
  <si>
    <r>
      <rPr>
        <b/>
        <sz val="11"/>
        <color theme="1"/>
        <rFont val="Calibri"/>
        <family val="2"/>
      </rPr>
      <t>Risk and Impact Assessments</t>
    </r>
    <r>
      <rPr>
        <sz val="11"/>
        <color theme="1"/>
        <rFont val="Calibri"/>
        <family val="2"/>
      </rPr>
      <t xml:space="preserve">
</t>
    </r>
    <r>
      <rPr>
        <b/>
        <i/>
        <sz val="11"/>
        <color theme="1"/>
        <rFont val="Calibri"/>
        <family val="2"/>
      </rPr>
      <t xml:space="preserve">Provision 2.3 </t>
    </r>
    <r>
      <rPr>
        <sz val="11"/>
        <color theme="1"/>
        <rFont val="Calibri"/>
        <family val="2"/>
      </rPr>
      <t xml:space="preserve">Companies will conduct and publicly disclose environmental, social and human rights risk and impact assessments in cases of new mining operations and significant changes to existing operations, that are:
a) comprehensive;
b) appropriate to the nature and scale of the mining operations; and
c) commensurate with the level of their environmental, social and human
rights risks and impacts.
</t>
    </r>
    <r>
      <rPr>
        <b/>
        <i/>
        <sz val="11"/>
        <color theme="1"/>
        <rFont val="Calibri"/>
        <family val="2"/>
      </rPr>
      <t>Provision 2.4</t>
    </r>
    <r>
      <rPr>
        <sz val="11"/>
        <color theme="1"/>
        <rFont val="Calibri"/>
        <family val="2"/>
      </rPr>
      <t xml:space="preserve"> Companies will take into consideration the risks and impacts associated with their business partners’ operations and the liability arising from such business relationships when conducting their environmental, social and human rights risk and impact assessments.
</t>
    </r>
    <r>
      <rPr>
        <b/>
        <i/>
        <sz val="11"/>
        <color theme="1"/>
        <rFont val="Calibri"/>
        <family val="2"/>
      </rPr>
      <t xml:space="preserve">Provision 2.5 </t>
    </r>
    <r>
      <rPr>
        <sz val="11"/>
        <color theme="1"/>
        <rFont val="Calibri"/>
        <family val="2"/>
      </rPr>
      <t xml:space="preserve">Companies will engage affected communities and other stakeholders, including disadvantaged and vulnerable groups, in their environmental, social and human rights risk and impact assessments.
</t>
    </r>
    <r>
      <rPr>
        <b/>
        <i/>
        <sz val="11"/>
        <color theme="1"/>
        <rFont val="Calibri"/>
        <family val="2"/>
      </rPr>
      <t xml:space="preserve">Provision 2.6 </t>
    </r>
    <r>
      <rPr>
        <sz val="11"/>
        <color theme="1"/>
        <rFont val="Calibri"/>
        <family val="2"/>
      </rPr>
      <t xml:space="preserve">Companies will integrate gender considerations in their environmental, social, and human rights risk and impact assessments.
</t>
    </r>
    <r>
      <rPr>
        <b/>
        <i/>
        <sz val="11"/>
        <color theme="1"/>
        <rFont val="Calibri"/>
        <family val="2"/>
      </rPr>
      <t>Provision 2.7</t>
    </r>
    <r>
      <rPr>
        <sz val="11"/>
        <color theme="1"/>
        <rFont val="Calibri"/>
        <family val="2"/>
      </rPr>
      <t xml:space="preserve"> Companies will take appropriate action to avoid or minimise adverse impacts identified in their environmental, social and human rights risk and impact assessments and will prioritise those impacts that are, or would be, most severe, or where a delayed response would render them irremediable.                              Risk and Impact Assessments
</t>
    </r>
    <r>
      <rPr>
        <b/>
        <sz val="11"/>
        <color theme="1"/>
        <rFont val="Calibri"/>
        <family val="2"/>
      </rPr>
      <t>Human Rights Due Diligence</t>
    </r>
    <r>
      <rPr>
        <sz val="11"/>
        <color theme="1"/>
        <rFont val="Calibri"/>
        <family val="2"/>
      </rPr>
      <t xml:space="preserve">
</t>
    </r>
    <r>
      <rPr>
        <b/>
        <i/>
        <sz val="11"/>
        <color theme="1"/>
        <rFont val="Calibri"/>
        <family val="2"/>
      </rPr>
      <t xml:space="preserve">Provision 5.1 </t>
    </r>
    <r>
      <rPr>
        <sz val="11"/>
        <color theme="1"/>
        <rFont val="Calibri"/>
        <family val="2"/>
      </rPr>
      <t>Companies will implement the UN Guiding Principles on Business and Human Rights in ways appropriate to their size and circumstances including at a minimum:
a) incorporating a policy commitment to respect human rights;
b) conducting human rights due diligence, including identifying impacts arising from new mining operations or significant changes to existing operations as required by Provisions 2.4 of this Code;
c) developing and implementing plans to prevent or mitigate human rights impacts;
d) accounting for how they address their actual and potential impacts on
human rights;
e) providing for or cooperating in timely remediation and compensation through legitimate processes where they have caused or contributed to adverse human rights impacts; and
f) adopting a zero-tolerance policy against any threats, intimidation, violence, retaliation or reprisals against Human Rights Defenders or trade unions.</t>
    </r>
  </si>
  <si>
    <r>
      <rPr>
        <b/>
        <sz val="11"/>
        <color theme="1"/>
        <rFont val="Calibri"/>
        <family val="2"/>
      </rPr>
      <t>Resettlement</t>
    </r>
    <r>
      <rPr>
        <sz val="11"/>
        <color theme="1"/>
        <rFont val="Calibri"/>
        <family val="2"/>
      </rPr>
      <t xml:space="preserve">
</t>
    </r>
    <r>
      <rPr>
        <b/>
        <i/>
        <sz val="11"/>
        <color theme="1"/>
        <rFont val="Calibri"/>
        <family val="2"/>
      </rPr>
      <t>Provision 8.6</t>
    </r>
    <r>
      <rPr>
        <sz val="11"/>
        <color theme="1"/>
        <rFont val="Calibri"/>
        <family val="2"/>
      </rPr>
      <t xml:space="preserve"> Companies will avoid resettlement to the greatest extent possible. Where resettlement is being considered, companies will invest in a thorough search for alternative designs and locations for the mining operation. Companies will consult with stakeholders before irrevocable planning decisions are made and when the impact on affected communities may be mitigated.
</t>
    </r>
    <r>
      <rPr>
        <b/>
        <i/>
        <sz val="11"/>
        <color theme="1"/>
        <rFont val="Calibri"/>
        <family val="2"/>
      </rPr>
      <t>Provision 8.7</t>
    </r>
    <r>
      <rPr>
        <sz val="11"/>
        <color theme="1"/>
        <rFont val="Calibri"/>
        <family val="2"/>
      </rPr>
      <t xml:space="preserve"> Companies will, in the event of unavoidable resettlement, minimise the need for resettlement, implement appropriate measures to mitigate impacts on displaced persons and affected communities, provide compensation upon consultation with affected communities, and provide the option of return, where possible. Where there is to be any resettlement, companies will consult with those who may be affected at the individual household level.
</t>
    </r>
    <r>
      <rPr>
        <b/>
        <i/>
        <sz val="11"/>
        <color theme="1"/>
        <rFont val="Calibri"/>
        <family val="2"/>
      </rPr>
      <t>Provision 8.8</t>
    </r>
    <r>
      <rPr>
        <sz val="11"/>
        <color theme="1"/>
        <rFont val="Calibri"/>
        <family val="2"/>
      </rPr>
      <t xml:space="preserve"> Companies will develop and implement a resettlement action plan for physical displacement and a livelihood restoration plan for economic
displacement. At a minimum, the plans will:
a) describe how affected communities will be involved in an ongoing
process of consultation, including at the household level, throughout
the resettlement/livelihood restoration planning, implementation and
monitoring phases;
b) describe the strategies to be undertaken to mitigate the impacts of
displacement, to improve or restore livelihoods and standards of living
of displaced people, paying particular attention to the needs of women,
the poor, and vulnerable groups, and to improve living conditions among
physically displaced persons through the provision of adequate housing
with security of tenure at resettlement sites;
c) describe development-related opportunities and benefits for affected
people and communities;
d) describe the methods used for the independent and professional
valuation of land and other assets;
e) establish the compensation framework in a transparent, consistent, and
equitable manner; and
f) be publicly available.</t>
    </r>
  </si>
  <si>
    <r>
      <t>Indigenous and Tribal Peoples</t>
    </r>
    <r>
      <rPr>
        <sz val="11"/>
        <color rgb="FF000000"/>
        <rFont val="Calibri"/>
        <family val="2"/>
      </rPr>
      <t xml:space="preserve">
</t>
    </r>
    <r>
      <rPr>
        <b/>
        <i/>
        <sz val="11"/>
        <color rgb="FF000000"/>
        <rFont val="Calibri"/>
        <family val="2"/>
      </rPr>
      <t>Provision 5.3</t>
    </r>
    <r>
      <rPr>
        <sz val="11"/>
        <color rgb="FF000000"/>
        <rFont val="Calibri"/>
        <family val="2"/>
      </rPr>
      <t xml:space="preserve"> Companies will develop, document and implement systems aligned with the requirements of Provisions 2.1 and 2.2 of this Code to ensure respect for the rights and interests of Indigenous and Tribal Peoples as articulated and defined in the ILO’s Indigenous and Tribal Peoples Convention, 1989 (No.
169) and the UN Declaration on the Rights of Indigenous Peoples.
</t>
    </r>
    <r>
      <rPr>
        <b/>
        <i/>
        <sz val="11"/>
        <color rgb="FF000000"/>
        <rFont val="Calibri"/>
        <family val="2"/>
      </rPr>
      <t>Provision 5.4</t>
    </r>
    <r>
      <rPr>
        <sz val="11"/>
        <color rgb="FF000000"/>
        <rFont val="Calibri"/>
        <family val="2"/>
      </rPr>
      <t xml:space="preserve"> Companies will identify actual and potential impacts on Indigenous and Tribal Peoples and their lands, territories and resources. Where their activities potentially impact Indigenous and Tribal Peoples, companies will develop and implement an Indigenous and Tribal Peoples engagement plan
throughout the lifecycle of the mine.
</t>
    </r>
    <r>
      <rPr>
        <b/>
        <i/>
        <sz val="11"/>
        <color rgb="FF000000"/>
        <rFont val="Calibri"/>
        <family val="2"/>
      </rPr>
      <t xml:space="preserve">Provision 5.5 </t>
    </r>
    <r>
      <rPr>
        <sz val="11"/>
        <color rgb="FF000000"/>
        <rFont val="Calibri"/>
        <family val="2"/>
      </rPr>
      <t xml:space="preserve">Companies will respect the principles of Free, Prior and Informed Consent (FPIC) where new mining operations or major changes to existing operations affect Indigenous and Tribal Peoples’ lands, territories or resources,
including:
a) significant impacts to lands, territories and natural resources subject to traditional, ancestral or customary ownership irrespective of recognition by the relevant state;
b) the physical or economic displacement of indigenous communities;
c) impacts on places of indigenous cultural and spiritual significance or critical cultural heritage;
d) the use of cultural heritage or traditional knowledge for commercial purposes; and
e) storage or disposal of hazardous materials. </t>
    </r>
    <r>
      <rPr>
        <b/>
        <sz val="11"/>
        <color rgb="FF000000"/>
        <rFont val="Calibri"/>
        <family val="2"/>
      </rPr>
      <t xml:space="preserve">                                             Resettlement</t>
    </r>
    <r>
      <rPr>
        <sz val="11"/>
        <color rgb="FF000000"/>
        <rFont val="Calibri"/>
        <family val="2"/>
      </rPr>
      <t xml:space="preserve">
</t>
    </r>
    <r>
      <rPr>
        <b/>
        <i/>
        <sz val="11"/>
        <color rgb="FF000000"/>
        <rFont val="Calibri"/>
        <family val="2"/>
      </rPr>
      <t>Provision 8.6</t>
    </r>
    <r>
      <rPr>
        <sz val="11"/>
        <color rgb="FF000000"/>
        <rFont val="Calibri"/>
        <family val="2"/>
      </rPr>
      <t xml:space="preserve"> Companies will avoid resettlement to the greatest extent possible. Where resettlement is being considered, companies will invest in a thorough search for alternative designs and locations for the mining operation. Companies will consult with stakeholders before irrevocable planning decisions are made and when the impact on affected communities may be mitigated.
</t>
    </r>
    <r>
      <rPr>
        <b/>
        <i/>
        <sz val="11"/>
        <color rgb="FF000000"/>
        <rFont val="Calibri"/>
        <family val="2"/>
      </rPr>
      <t>Provision 8.7</t>
    </r>
    <r>
      <rPr>
        <sz val="11"/>
        <color rgb="FF000000"/>
        <rFont val="Calibri"/>
        <family val="2"/>
      </rPr>
      <t xml:space="preserve"> Companies will, in the event of unavoidable resettlement, minimise the need for resettlement, implement appropriate measures to mitigate impacts on displaced persons and affected communities, provide compensation upon consultation with affected communities, and provide the option of return, where possible. Where there is to be any resettlement, companies will consult with those who may be affected at the individual household level.
</t>
    </r>
    <r>
      <rPr>
        <b/>
        <i/>
        <sz val="11"/>
        <color rgb="FF000000"/>
        <rFont val="Calibri"/>
        <family val="2"/>
      </rPr>
      <t>Provision 8.8</t>
    </r>
    <r>
      <rPr>
        <sz val="11"/>
        <color rgb="FF000000"/>
        <rFont val="Calibri"/>
        <family val="2"/>
      </rPr>
      <t xml:space="preserve"> Companies will develop and implement a resettlement action plan for physical displacement and a livelihood restoration plan for economic displacement. At a minimum, the plans will:
a) describe how affected communities will be involved in an ongoing process of consultation, including at the household level, throughout the resettlement/livelihood restoration planning, implementation and
monitoring phases;
b) describe the strategies to be undertaken to mitigate the impacts of
displacement, to improve or restore livelihoods and standards of living
of displaced people, paying particular attention to the needs of women,
the poor, and vulnerable groups, and to improve living conditions among
physically displaced persons through the provision of adequate housing
with security of tenure at resettlement sites;
c) describe development-related opportunities and benefits for affected
people and communities;
d) describe the methods used for the independent and professional
valuation of land and other assets;
e) establish the compensation framework in a transparent, consistent, and
equitable manner; and
f) be publicly available.</t>
    </r>
  </si>
  <si>
    <r>
      <rPr>
        <b/>
        <sz val="11"/>
        <color theme="1"/>
        <rFont val="Calibri"/>
        <family val="2"/>
      </rPr>
      <t xml:space="preserve">Principle 9: WATER STEWARDSHIP
</t>
    </r>
    <r>
      <rPr>
        <sz val="11"/>
        <color theme="1"/>
        <rFont val="Calibri"/>
        <family val="2"/>
      </rPr>
      <t>Companies will have systems in place that enable the efficient
and responsible withdrawal, use and management of water in
their operations to contribute to good water stewardship in
the area of operation.</t>
    </r>
  </si>
  <si>
    <t>A competent third party confirms that site's decommissioning, closure, post-closure plans, financial assurance arrangements and any revisions thereof are adequate and feasible</t>
  </si>
  <si>
    <t>Provision 4.1 ; Bettercoal Code 2.0
Bettercoal Code 2.0 Guidance  is developing the plan - but we don't say explicitly that this should be publicly disclosed</t>
  </si>
  <si>
    <t>This requirement does not refer to Bettercoal audits.</t>
  </si>
  <si>
    <r>
      <rPr>
        <b/>
        <sz val="11"/>
        <color theme="1"/>
        <rFont val="Calibri"/>
        <family val="2"/>
      </rPr>
      <t xml:space="preserve">Worker Health and Wellbeing  
</t>
    </r>
    <r>
      <rPr>
        <b/>
        <i/>
        <sz val="11"/>
        <color theme="1"/>
        <rFont val="Calibri"/>
        <family val="2"/>
      </rPr>
      <t xml:space="preserve">Provision 7.25 </t>
    </r>
    <r>
      <rPr>
        <sz val="11"/>
        <color theme="1"/>
        <rFont val="Calibri"/>
        <family val="2"/>
      </rPr>
      <t xml:space="preserve">Companies will provide employees with timely compensation for the loss
of earnings due to a work-related injury or occupational illness, unless that injury or illness is already covered by public or private disability insurance, until the employee can:
a) return to work and be employed in an identical or similar position; or
b) qualify for a disability pension if they are not able to return to work due to the severity of the work-related injury or occupational illness.
Compensation will be in line with local regulations, where applicable.
</t>
    </r>
    <r>
      <rPr>
        <b/>
        <i/>
        <sz val="11"/>
        <color theme="1"/>
        <rFont val="Calibri"/>
        <family val="2"/>
      </rPr>
      <t>Provision 7.26</t>
    </r>
    <r>
      <rPr>
        <sz val="11"/>
        <color theme="1"/>
        <rFont val="Calibri"/>
        <family val="2"/>
      </rPr>
      <t xml:space="preserve"> Companies will protect workers and visitors in case of pandemics and
global health emergencies by working in partnership with public health agencies, workers’ organisations and other relevant stakeholders.</t>
    </r>
  </si>
  <si>
    <t>Provision 7.25 and 7.26; Bettercoal Code 2.0
Bettercoal Code 2.0 Guidance</t>
  </si>
  <si>
    <t>Met when read in conjunction with 2.1 and 2.2, see above</t>
  </si>
  <si>
    <r>
      <rPr>
        <b/>
        <sz val="11"/>
        <color theme="1"/>
        <rFont val="Calibri"/>
        <family val="2"/>
      </rPr>
      <t>Principle 5: HUMAN RIGHTS</t>
    </r>
    <r>
      <rPr>
        <sz val="11"/>
        <color theme="1"/>
        <rFont val="Calibri"/>
        <family val="2"/>
      </rPr>
      <t xml:space="preserve">
Companies will respect human rights affected by their operations and take appropriate action to assess, prevent and
remedy potential adverse impacts on human rights in a manner that is consistent with international instruments on human rights.</t>
    </r>
  </si>
  <si>
    <r>
      <rPr>
        <b/>
        <sz val="11"/>
        <color theme="1"/>
        <rFont val="Calibri"/>
        <family val="2"/>
      </rPr>
      <t xml:space="preserve">Principle 11: GREENHOUSE GAS (GHG)
EMISSIONS
</t>
    </r>
    <r>
      <rPr>
        <sz val="11"/>
        <color theme="1"/>
        <rFont val="Calibri"/>
        <family val="2"/>
      </rPr>
      <t>Companies will have systems in place to measure, avoid
and minimise greenhouse gas emissions at all stages of the
mine lifecycle.</t>
    </r>
  </si>
  <si>
    <r>
      <rPr>
        <b/>
        <sz val="11"/>
        <color theme="1"/>
        <rFont val="Calibri"/>
        <family val="2"/>
      </rPr>
      <t xml:space="preserve">Principle 7: OCCUPATIONAL HEALTH AND SAFETY (OHS)
</t>
    </r>
    <r>
      <rPr>
        <sz val="11"/>
        <color theme="1"/>
        <rFont val="Calibri"/>
        <family val="2"/>
      </rPr>
      <t xml:space="preserve">Companies will provide safe and
healthy working conditions for
all workers, both employees and
contractors.    </t>
    </r>
    <r>
      <rPr>
        <b/>
        <sz val="11"/>
        <color theme="1"/>
        <rFont val="Calibri"/>
        <family val="2"/>
      </rPr>
      <t xml:space="preserve">                                    
Principle 10: MANAGEMENT OF EMISSIONS AND WASTE
</t>
    </r>
    <r>
      <rPr>
        <sz val="11"/>
        <color theme="1"/>
        <rFont val="Calibri"/>
        <family val="2"/>
      </rPr>
      <t>Companies will have systems
in place to avoid and minimise
potentially harmful emissions
and to manage waste in line
with the mitigation hierarchy.</t>
    </r>
  </si>
  <si>
    <r>
      <rPr>
        <b/>
        <sz val="11"/>
        <color theme="1"/>
        <rFont val="Calibri"/>
        <family val="2"/>
      </rPr>
      <t xml:space="preserve">Principle 12: BIODIVERSITY AND
LAND USE
</t>
    </r>
    <r>
      <rPr>
        <sz val="11"/>
        <color theme="1"/>
        <rFont val="Calibri"/>
        <family val="2"/>
      </rPr>
      <t>Companies will identify their impacts on biodiversity, protected areas and land use and apply the mitigation hierarchy to the management of their impacts throughout the lifecycle of the mine.</t>
    </r>
  </si>
  <si>
    <t>2.5
(Precondition)</t>
  </si>
  <si>
    <t>Month and Year of applying for recognition with ResponsibleSteel</t>
  </si>
  <si>
    <t xml:space="preserve">Currently Bettercoal implement the Bettercoal Code alone but engage regularly with other standards e.g. IRMA, MAC TSM, ICMM, ResponsibleSteel on where we can work closer together and recognise each other's work. </t>
  </si>
  <si>
    <t>See recommendations made in cell G4.</t>
  </si>
  <si>
    <t>0 points (since both 4.1 and 4.2 'Not addressed')</t>
  </si>
  <si>
    <t>1 point, with the criterion being at least 'Partially met'</t>
  </si>
  <si>
    <t>3 points (due to 11.1 and 11.2 'Not addressed'), with each criterion being at least 'Partially met'</t>
  </si>
  <si>
    <r>
      <rPr>
        <b/>
        <sz val="11"/>
        <color theme="1"/>
        <rFont val="Calibri (Textkörper)"/>
      </rPr>
      <t>1.6 Balancing interests</t>
    </r>
    <r>
      <rPr>
        <sz val="11"/>
        <rFont val="Calibri (Textkörper)"/>
      </rPr>
      <t xml:space="preserve">
</t>
    </r>
    <r>
      <rPr>
        <sz val="11"/>
        <color rgb="FFFF0000"/>
        <rFont val="Calibri (Textkörper)"/>
      </rPr>
      <t>Deferred condition</t>
    </r>
    <r>
      <rPr>
        <sz val="11"/>
        <rFont val="Calibri (Textkörper)"/>
      </rPr>
      <t xml:space="preserve"> Do you have mechanisms that aim at balancing stakeholder interests in your top decision-making body?</t>
    </r>
  </si>
  <si>
    <t>Following the Site-Assessment, a Continuous Improvement Plan (CIP) is developed, containing all the non-conformities. Bettercoal then has a CIP monitoring procedure, for following up with the Supplier on the CIP, regularly monitoring and re-evaluating the Supplier's performance.  Bettercoal checks in with the Supplier on progress 2-3 times per year.</t>
  </si>
  <si>
    <t>Third-party Site-Assessments on the sampled and scoped-in sites must take place every 3-5 years. Bettercoal promotes a good practive follow-up monitoring visit mid-way through the Site-Assessment cycle, subject to the Supplier paying.</t>
  </si>
  <si>
    <r>
      <rPr>
        <sz val="11"/>
        <color rgb="FFFF0000"/>
        <rFont val="Calibri"/>
        <family val="2"/>
      </rPr>
      <t>This is partially met since not all sites of a coal supplier are assessed by a third party.</t>
    </r>
    <r>
      <rPr>
        <sz val="11"/>
        <color theme="1"/>
        <rFont val="Calibri"/>
        <family val="2"/>
      </rPr>
      <t xml:space="preserve">
For ResponsibleSteel recognition, only those sites that undergo third-party audits may re recognised.
Bettercoal relies on sampling. Suppliers submit relevant information to the assessors, this is then reviewed by the lead assessor and Bettercoal Secretariat and  sites are then chosen for auditing based on their risk profile.</t>
    </r>
  </si>
  <si>
    <r>
      <rPr>
        <sz val="11"/>
        <color rgb="FFFF0000"/>
        <rFont val="Calibri"/>
        <family val="2"/>
      </rPr>
      <t>This is partially met since not all sites of a coal supplier are assessed on-site.</t>
    </r>
    <r>
      <rPr>
        <sz val="11"/>
        <color theme="1"/>
        <rFont val="Calibri"/>
        <family val="2"/>
      </rPr>
      <t xml:space="preserve">
For ResponsibleSteel recognition, only sites which undergo third-party audits may be recognised.</t>
    </r>
  </si>
  <si>
    <r>
      <t xml:space="preserve">The Bettercoal Assessment Manual provides detailed guidance on the assurance process and methodology. Following the launch of the new Code 2.0 in March 2021, </t>
    </r>
    <r>
      <rPr>
        <sz val="11"/>
        <color rgb="FFFF0000"/>
        <rFont val="Calibri"/>
        <family val="2"/>
      </rPr>
      <t>Bettercoal is currently reviewing and updating its assurance processes, which will include an update to the Assessment Manual.</t>
    </r>
  </si>
  <si>
    <t>This is currently “Met”. However, I noted that our assessment refers to the BC Code rather than the Assessment Manual. Are reviews of the Assessment Mnaual conducted and do you have a policy / procedure and other documentation to show this is indeed the case?</t>
  </si>
  <si>
    <t>The Bettercoal TAC makes recommendations to the Bettercoal Board of Directors. The Board has to justify to all Members at AGM if recommendation is not followed.</t>
  </si>
  <si>
    <t>1.6
(Deferred condition)</t>
  </si>
  <si>
    <t>2.6
(Deferred condition)</t>
  </si>
  <si>
    <t>2.21
(Deferred condition)</t>
  </si>
  <si>
    <r>
      <rPr>
        <b/>
        <sz val="11"/>
        <color theme="1"/>
        <rFont val="Calibri"/>
        <family val="2"/>
      </rPr>
      <t xml:space="preserve">2.6 On-site assessments
</t>
    </r>
    <r>
      <rPr>
        <sz val="11"/>
        <color rgb="FFFF0000"/>
        <rFont val="Calibri"/>
        <family val="2"/>
      </rPr>
      <t xml:space="preserve">Deferred condition: </t>
    </r>
    <r>
      <rPr>
        <sz val="11"/>
        <color theme="1"/>
        <rFont val="Calibri"/>
        <family val="2"/>
      </rPr>
      <t>Do full audits include on-site assessments of individual sites?</t>
    </r>
  </si>
  <si>
    <r>
      <rPr>
        <b/>
        <sz val="11"/>
        <color theme="1"/>
        <rFont val="Calibri"/>
        <family val="2"/>
      </rPr>
      <t xml:space="preserve">2.21 In-field performance review
</t>
    </r>
    <r>
      <rPr>
        <sz val="11"/>
        <color theme="1"/>
        <rFont val="Calibri"/>
        <family val="2"/>
      </rPr>
      <t xml:space="preserve">
</t>
    </r>
    <r>
      <rPr>
        <sz val="11"/>
        <color rgb="FFFF0000"/>
        <rFont val="Calibri"/>
        <family val="2"/>
      </rPr>
      <t xml:space="preserve">Deferred condition: </t>
    </r>
    <r>
      <rPr>
        <sz val="11"/>
        <color theme="1"/>
        <rFont val="Calibri"/>
        <family val="2"/>
      </rPr>
      <t>Does oversight include a review of the performance of assurance providers and auditors in the field?</t>
    </r>
  </si>
  <si>
    <t>We agree with your self-assessment</t>
  </si>
  <si>
    <t>We agreed in our 2021 governance review to create two independent board positions. We have a maximum of 12 directors, two of whom can now be independent. We will be reviewing the Terms of Reference of the TAC over the next year and can share updates with you when completed.</t>
  </si>
  <si>
    <t>We have formal reviews of the Code every five years. We would review our assurance documentation following these reviews to ensure that our processes are aligned with the updated Code. We started the review of Bettercoal's assurance system in 2021 and agreed some initial changes, such as moving to a 4-year assessment cycle (from the current 3-5 years), and have appointed an external consultancy to complete this review in 2022.</t>
  </si>
  <si>
    <t>Noted. Bettercoal will continue to use sampling for its site assessments but recognises the requirements for the RS recognition.</t>
  </si>
  <si>
    <t>We have a document that outlines expectations on our CIP process, which we will share. There should be timelines for each finding but these can change during the review process.</t>
  </si>
  <si>
    <t>This has been sustainable with the number of audits that we have undertaken. We would need to review if there was a significant jump in numbers.</t>
  </si>
  <si>
    <t>See recommendations made in G4.
Also, do the CIPs include a firm timeline for improvements? If not, we would make a recommendation to explore this</t>
  </si>
  <si>
    <t>This is Met and will stay Met since BC witnesses most audits. We wonder whether and how you will be able to continue this strong oversight level and who pays for it. RS will have to  formalise its oversight processes and it would be interesting to understand Bettercoal’s approach in that context. Maybe we can learn from it</t>
  </si>
  <si>
    <t>2.2
(Deferred condition)</t>
  </si>
  <si>
    <r>
      <rPr>
        <b/>
        <sz val="11"/>
        <color theme="1"/>
        <rFont val="Calibri (Textkörper)"/>
      </rPr>
      <t xml:space="preserve">2.2 Detail of assurance methodology
</t>
    </r>
    <r>
      <rPr>
        <sz val="11"/>
        <color rgb="FFFF0000"/>
        <rFont val="Calibri (Textkörper)"/>
      </rPr>
      <t xml:space="preserve">
Deferred condition: </t>
    </r>
    <r>
      <rPr>
        <sz val="11"/>
        <color theme="1"/>
        <rFont val="Calibri (Textkörper)"/>
      </rPr>
      <t>Does the level of detail in your assurance methodology and accompanying documentation support consistent application of your defined assurance procedures and rules?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</si>
</sst>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2"/>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b/>
      <sz val="11"/>
      <name val="Calibri (Textkörper)"/>
    </font>
    <font>
      <sz val="11"/>
      <color theme="1"/>
      <name val="Calibri (Textkörper)"/>
    </font>
    <font>
      <sz val="11"/>
      <name val="Calibri (Textkörper)"/>
    </font>
    <font>
      <b/>
      <sz val="11"/>
      <color theme="1"/>
      <name val="Calibri (Textkörper)"/>
    </font>
    <font>
      <sz val="11"/>
      <color rgb="FFFF0000"/>
      <name val="Calibri (Textkörper)"/>
    </font>
    <font>
      <sz val="11"/>
      <color theme="0"/>
      <name val="Calibri"/>
      <family val="2"/>
      <scheme val="minor"/>
    </font>
    <font>
      <sz val="11"/>
      <color theme="1"/>
      <name val="Calibri"/>
      <family val="2"/>
    </font>
    <font>
      <b/>
      <sz val="11"/>
      <color theme="1"/>
      <name val="Calibri"/>
      <family val="2"/>
    </font>
    <font>
      <sz val="11"/>
      <color rgb="FFFF0000"/>
      <name val="Calibri"/>
      <family val="2"/>
    </font>
    <font>
      <sz val="11"/>
      <color theme="0"/>
      <name val="Calibri"/>
      <family val="2"/>
    </font>
    <font>
      <b/>
      <sz val="11"/>
      <name val="Calibri"/>
      <family val="2"/>
    </font>
    <font>
      <b/>
      <sz val="11"/>
      <color rgb="FF000000"/>
      <name val="Calibri"/>
      <family val="2"/>
    </font>
    <font>
      <sz val="11"/>
      <color rgb="FF000000"/>
      <name val="Calibri"/>
      <family val="2"/>
    </font>
    <font>
      <sz val="11"/>
      <color rgb="FF141413"/>
      <name val="Calibri"/>
      <family val="2"/>
    </font>
    <font>
      <vertAlign val="subscript"/>
      <sz val="11"/>
      <color theme="1"/>
      <name val="Calibri"/>
      <family val="2"/>
    </font>
    <font>
      <b/>
      <sz val="11"/>
      <color theme="1"/>
      <name val="Calibri"/>
      <family val="2"/>
      <scheme val="minor"/>
    </font>
    <font>
      <sz val="8"/>
      <name val="Calibri"/>
      <family val="2"/>
    </font>
    <font>
      <u/>
      <sz val="12"/>
      <color theme="10"/>
      <name val="Calibri"/>
      <family val="2"/>
    </font>
    <font>
      <b/>
      <sz val="11"/>
      <color rgb="FFFF0000"/>
      <name val="Calibri"/>
      <family val="2"/>
    </font>
    <font>
      <sz val="11"/>
      <color theme="4" tint="-0.249977111117893"/>
      <name val="Calibri"/>
      <family val="2"/>
    </font>
    <font>
      <b/>
      <i/>
      <sz val="11"/>
      <color rgb="FF000000"/>
      <name val="Calibri"/>
      <family val="2"/>
    </font>
    <font>
      <b/>
      <i/>
      <sz val="11"/>
      <color theme="1"/>
      <name val="Calibri"/>
      <family val="2"/>
    </font>
    <font>
      <i/>
      <sz val="11"/>
      <color theme="1"/>
      <name val="Calibri"/>
      <family val="2"/>
    </font>
    <font>
      <b/>
      <sz val="12"/>
      <color theme="1"/>
      <name val="Calibri"/>
      <family val="2"/>
    </font>
    <font>
      <b/>
      <i/>
      <sz val="12"/>
      <color theme="1"/>
      <name val="Calibri"/>
      <family val="2"/>
    </font>
    <font>
      <i/>
      <sz val="12"/>
      <color theme="1"/>
      <name val="Calibri"/>
      <family val="2"/>
    </font>
    <font>
      <i/>
      <sz val="11"/>
      <color rgb="FF000000"/>
      <name val="Calibri"/>
      <family val="2"/>
    </font>
  </fonts>
  <fills count="13">
    <fill>
      <patternFill patternType="none"/>
    </fill>
    <fill>
      <patternFill patternType="gray125"/>
    </fill>
    <fill>
      <patternFill patternType="solid">
        <fgColor rgb="FF0070C0"/>
        <bgColor indexed="64"/>
      </patternFill>
    </fill>
    <fill>
      <patternFill patternType="solid">
        <fgColor rgb="FF00B0F0"/>
        <bgColor indexed="64"/>
      </patternFill>
    </fill>
    <fill>
      <patternFill patternType="solid">
        <fgColor theme="0" tint="-0.34998626667073579"/>
        <bgColor indexed="64"/>
      </patternFill>
    </fill>
    <fill>
      <patternFill patternType="solid">
        <fgColor theme="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rgb="FFE7E6E6"/>
        <bgColor rgb="FF000000"/>
      </patternFill>
    </fill>
    <fill>
      <patternFill patternType="solid">
        <fgColor rgb="FFFFFF00"/>
        <bgColor indexed="64"/>
      </patternFill>
    </fill>
    <fill>
      <patternFill patternType="solid">
        <fgColor theme="0"/>
        <bgColor indexed="64"/>
      </patternFill>
    </fill>
    <fill>
      <patternFill patternType="solid">
        <fgColor theme="0"/>
        <bgColor rgb="FF000000"/>
      </patternFill>
    </fill>
    <fill>
      <patternFill patternType="solid">
        <fgColor rgb="FFFFFFF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s>
  <cellStyleXfs count="6">
    <xf numFmtId="0" fontId="0" fillId="0" borderId="0"/>
    <xf numFmtId="0" fontId="3" fillId="0" borderId="0"/>
    <xf numFmtId="0" fontId="3" fillId="0" borderId="0"/>
    <xf numFmtId="0" fontId="3" fillId="0" borderId="0"/>
    <xf numFmtId="0" fontId="4" fillId="0" borderId="0"/>
    <xf numFmtId="0" fontId="22" fillId="0" borderId="0" applyNumberFormat="0" applyFill="0" applyBorder="0" applyAlignment="0" applyProtection="0"/>
  </cellStyleXfs>
  <cellXfs count="145">
    <xf numFmtId="0" fontId="0" fillId="0" borderId="0" xfId="0"/>
    <xf numFmtId="0" fontId="11" fillId="0" borderId="0" xfId="0" applyFont="1"/>
    <xf numFmtId="0" fontId="11" fillId="0" borderId="1" xfId="0" applyFont="1" applyBorder="1" applyAlignment="1">
      <alignment wrapText="1"/>
    </xf>
    <xf numFmtId="0" fontId="11" fillId="0" borderId="1" xfId="0" applyFont="1" applyBorder="1" applyAlignment="1">
      <alignment vertical="center" wrapText="1"/>
    </xf>
    <xf numFmtId="0" fontId="0" fillId="0" borderId="0" xfId="0" applyAlignment="1">
      <alignment wrapText="1"/>
    </xf>
    <xf numFmtId="0" fontId="11" fillId="0" borderId="0" xfId="0" applyFont="1" applyAlignment="1">
      <alignment vertical="center"/>
    </xf>
    <xf numFmtId="0" fontId="11" fillId="0" borderId="0" xfId="0" applyFont="1" applyAlignment="1">
      <alignment vertical="center" wrapText="1"/>
    </xf>
    <xf numFmtId="0" fontId="14" fillId="2" borderId="1" xfId="0" applyFont="1" applyFill="1" applyBorder="1" applyAlignment="1">
      <alignment horizontal="center" vertical="center" wrapText="1"/>
    </xf>
    <xf numFmtId="0" fontId="15" fillId="4" borderId="1" xfId="0" applyFont="1" applyFill="1" applyBorder="1" applyAlignment="1">
      <alignment vertical="center" wrapText="1"/>
    </xf>
    <xf numFmtId="0" fontId="11" fillId="0" borderId="1" xfId="0" applyFont="1" applyFill="1" applyBorder="1" applyAlignment="1">
      <alignment vertical="center" wrapText="1"/>
    </xf>
    <xf numFmtId="0" fontId="11" fillId="0" borderId="1" xfId="0" applyFont="1" applyBorder="1"/>
    <xf numFmtId="0" fontId="17" fillId="0" borderId="1" xfId="0" applyFont="1" applyBorder="1" applyAlignment="1">
      <alignment vertical="center" wrapText="1"/>
    </xf>
    <xf numFmtId="0" fontId="11" fillId="0" borderId="0" xfId="0" applyFont="1" applyBorder="1"/>
    <xf numFmtId="0" fontId="15" fillId="3" borderId="1" xfId="0" applyFont="1" applyFill="1" applyBorder="1" applyAlignment="1">
      <alignment vertical="center" wrapText="1"/>
    </xf>
    <xf numFmtId="0" fontId="15" fillId="3" borderId="4" xfId="0" applyFont="1" applyFill="1" applyBorder="1" applyAlignment="1">
      <alignment vertical="center" wrapText="1"/>
    </xf>
    <xf numFmtId="0" fontId="11" fillId="5" borderId="0" xfId="0" applyFont="1" applyFill="1" applyBorder="1"/>
    <xf numFmtId="0" fontId="11" fillId="5" borderId="0" xfId="0" applyFont="1" applyFill="1"/>
    <xf numFmtId="0" fontId="17" fillId="0" borderId="1" xfId="0" applyFont="1" applyBorder="1" applyAlignment="1">
      <alignment wrapText="1"/>
    </xf>
    <xf numFmtId="0" fontId="11" fillId="0" borderId="6" xfId="0" applyFont="1" applyFill="1" applyBorder="1" applyAlignment="1">
      <alignment vertical="center" wrapText="1"/>
    </xf>
    <xf numFmtId="0" fontId="14" fillId="2" borderId="1" xfId="0" applyFont="1" applyFill="1" applyBorder="1" applyAlignment="1">
      <alignment horizontal="center" vertical="center" wrapText="1"/>
    </xf>
    <xf numFmtId="0" fontId="12" fillId="5" borderId="4" xfId="0" applyFont="1" applyFill="1" applyBorder="1" applyAlignment="1">
      <alignment vertical="center" wrapText="1"/>
    </xf>
    <xf numFmtId="0" fontId="6" fillId="0" borderId="0" xfId="0" applyFont="1" applyAlignment="1">
      <alignment vertical="top"/>
    </xf>
    <xf numFmtId="0" fontId="6" fillId="0" borderId="0" xfId="0" applyFont="1" applyAlignment="1">
      <alignment vertical="top" wrapText="1"/>
    </xf>
    <xf numFmtId="0" fontId="10" fillId="2" borderId="1" xfId="0" applyFont="1" applyFill="1" applyBorder="1" applyAlignment="1">
      <alignment horizontal="center" vertical="top"/>
    </xf>
    <xf numFmtId="0" fontId="5" fillId="4" borderId="1" xfId="0" applyFont="1" applyFill="1" applyBorder="1" applyAlignment="1">
      <alignment vertical="top" wrapText="1"/>
    </xf>
    <xf numFmtId="0" fontId="5" fillId="3" borderId="2" xfId="0" applyFont="1" applyFill="1" applyBorder="1" applyAlignment="1">
      <alignment vertical="top" wrapText="1"/>
    </xf>
    <xf numFmtId="0" fontId="5" fillId="3" borderId="3" xfId="0" applyFont="1" applyFill="1" applyBorder="1" applyAlignment="1">
      <alignment vertical="top" wrapText="1"/>
    </xf>
    <xf numFmtId="0" fontId="7" fillId="0" borderId="1" xfId="0" applyFont="1" applyFill="1" applyBorder="1" applyAlignment="1">
      <alignment vertical="top" wrapText="1"/>
    </xf>
    <xf numFmtId="0" fontId="7" fillId="0" borderId="4" xfId="0" applyFont="1" applyFill="1" applyBorder="1" applyAlignment="1">
      <alignment vertical="top" wrapText="1"/>
    </xf>
    <xf numFmtId="0" fontId="6" fillId="0" borderId="1" xfId="0" applyFont="1" applyFill="1" applyBorder="1" applyAlignment="1">
      <alignment vertical="top"/>
    </xf>
    <xf numFmtId="0" fontId="6" fillId="0" borderId="1" xfId="0" applyFont="1" applyFill="1" applyBorder="1" applyAlignment="1">
      <alignment vertical="top" wrapText="1"/>
    </xf>
    <xf numFmtId="0" fontId="6" fillId="0" borderId="0" xfId="0" applyFont="1" applyFill="1" applyAlignment="1">
      <alignment vertical="top"/>
    </xf>
    <xf numFmtId="0" fontId="3" fillId="0" borderId="1" xfId="0" applyFont="1" applyFill="1" applyBorder="1" applyAlignment="1">
      <alignment vertical="top" wrapText="1"/>
    </xf>
    <xf numFmtId="0" fontId="3" fillId="0" borderId="1" xfId="0" applyFont="1" applyFill="1" applyBorder="1" applyAlignment="1">
      <alignment vertical="top"/>
    </xf>
    <xf numFmtId="0" fontId="3" fillId="0" borderId="0" xfId="0" applyFont="1" applyFill="1" applyAlignment="1">
      <alignment vertical="top"/>
    </xf>
    <xf numFmtId="0" fontId="8" fillId="0" borderId="0" xfId="0" applyFont="1" applyAlignment="1">
      <alignment vertical="top"/>
    </xf>
    <xf numFmtId="0" fontId="11" fillId="0" borderId="1" xfId="0" applyFont="1" applyBorder="1" applyAlignment="1">
      <alignment vertical="top" wrapText="1"/>
    </xf>
    <xf numFmtId="0" fontId="11" fillId="0" borderId="0" xfId="0" applyFont="1" applyAlignment="1">
      <alignment vertical="top"/>
    </xf>
    <xf numFmtId="0" fontId="6" fillId="0" borderId="4" xfId="0" applyFont="1" applyFill="1" applyBorder="1" applyAlignment="1">
      <alignment vertical="top" wrapText="1"/>
    </xf>
    <xf numFmtId="0" fontId="6" fillId="0" borderId="1" xfId="0" applyFont="1" applyBorder="1" applyAlignment="1">
      <alignment vertical="top" wrapText="1"/>
    </xf>
    <xf numFmtId="0" fontId="12" fillId="0" borderId="0" xfId="0" applyFont="1" applyAlignment="1">
      <alignment vertical="top"/>
    </xf>
    <xf numFmtId="0" fontId="10" fillId="2" borderId="1" xfId="0" applyFont="1" applyFill="1" applyBorder="1" applyAlignment="1">
      <alignment horizontal="center" vertical="top" wrapText="1"/>
    </xf>
    <xf numFmtId="0" fontId="11" fillId="0" borderId="0" xfId="0" applyFont="1" applyAlignment="1">
      <alignment vertical="top" wrapText="1"/>
    </xf>
    <xf numFmtId="0" fontId="11" fillId="0" borderId="1" xfId="0" quotePrefix="1" applyFont="1" applyBorder="1" applyAlignment="1">
      <alignment vertical="top" wrapText="1"/>
    </xf>
    <xf numFmtId="0" fontId="17" fillId="0" borderId="1" xfId="0" applyFont="1" applyBorder="1" applyAlignment="1">
      <alignment horizontal="left" vertical="center" wrapText="1"/>
    </xf>
    <xf numFmtId="0" fontId="18" fillId="0" borderId="1" xfId="0" applyFont="1" applyBorder="1" applyAlignment="1">
      <alignment horizontal="left" vertical="center" wrapText="1"/>
    </xf>
    <xf numFmtId="0" fontId="11" fillId="0" borderId="0" xfId="0" applyFont="1" applyBorder="1" applyAlignment="1">
      <alignment wrapText="1"/>
    </xf>
    <xf numFmtId="0" fontId="2" fillId="0" borderId="1" xfId="0" applyFont="1" applyFill="1" applyBorder="1" applyAlignment="1">
      <alignment vertical="top" wrapText="1"/>
    </xf>
    <xf numFmtId="0" fontId="11" fillId="0" borderId="1" xfId="0" applyFont="1" applyFill="1" applyBorder="1" applyAlignment="1">
      <alignment vertical="top" wrapText="1"/>
    </xf>
    <xf numFmtId="0" fontId="12" fillId="5" borderId="1" xfId="0" applyFont="1" applyFill="1" applyBorder="1" applyAlignment="1">
      <alignment vertical="center" wrapText="1"/>
    </xf>
    <xf numFmtId="0" fontId="11" fillId="5" borderId="1" xfId="0" applyFont="1" applyFill="1" applyBorder="1" applyAlignment="1">
      <alignment vertical="center" wrapText="1"/>
    </xf>
    <xf numFmtId="0" fontId="16" fillId="5" borderId="1" xfId="0" applyFont="1" applyFill="1" applyBorder="1" applyAlignment="1">
      <alignment vertical="center" wrapText="1"/>
    </xf>
    <xf numFmtId="0" fontId="12" fillId="5" borderId="1" xfId="0" applyFont="1" applyFill="1" applyBorder="1" applyAlignment="1">
      <alignment vertical="center"/>
    </xf>
    <xf numFmtId="0" fontId="0" fillId="0" borderId="0" xfId="0" applyBorder="1"/>
    <xf numFmtId="0" fontId="0" fillId="0" borderId="0" xfId="0" applyFill="1"/>
    <xf numFmtId="0" fontId="10" fillId="0" borderId="0" xfId="0" applyFont="1" applyFill="1" applyBorder="1" applyAlignment="1">
      <alignment horizontal="center" vertical="top"/>
    </xf>
    <xf numFmtId="0" fontId="10" fillId="3" borderId="1" xfId="0" applyFont="1" applyFill="1" applyBorder="1" applyAlignment="1">
      <alignment horizontal="center" vertical="top"/>
    </xf>
    <xf numFmtId="0" fontId="20" fillId="3" borderId="1" xfId="0" applyFont="1" applyFill="1" applyBorder="1" applyAlignment="1">
      <alignment horizontal="center" vertical="top"/>
    </xf>
    <xf numFmtId="0" fontId="12" fillId="3" borderId="1" xfId="0" applyFont="1" applyFill="1" applyBorder="1" applyAlignment="1">
      <alignment horizontal="center"/>
    </xf>
    <xf numFmtId="49" fontId="11" fillId="0" borderId="0" xfId="0" applyNumberFormat="1" applyFont="1" applyAlignment="1">
      <alignment horizontal="center"/>
    </xf>
    <xf numFmtId="0" fontId="11" fillId="0" borderId="0" xfId="0" applyFont="1" applyAlignment="1">
      <alignment horizontal="center"/>
    </xf>
    <xf numFmtId="49" fontId="12" fillId="4" borderId="1" xfId="0" applyNumberFormat="1" applyFont="1" applyFill="1" applyBorder="1" applyAlignment="1">
      <alignment horizontal="center"/>
    </xf>
    <xf numFmtId="49" fontId="11" fillId="0" borderId="1" xfId="0" applyNumberFormat="1" applyFont="1" applyBorder="1" applyAlignment="1">
      <alignment horizontal="center"/>
    </xf>
    <xf numFmtId="0" fontId="11" fillId="0" borderId="1" xfId="0" applyFont="1" applyBorder="1" applyAlignment="1">
      <alignment horizontal="center"/>
    </xf>
    <xf numFmtId="0" fontId="12" fillId="0" borderId="7" xfId="0" applyFont="1" applyBorder="1" applyAlignment="1">
      <alignment horizontal="center"/>
    </xf>
    <xf numFmtId="49" fontId="12" fillId="0" borderId="7" xfId="0" applyNumberFormat="1" applyFont="1" applyBorder="1" applyAlignment="1">
      <alignment horizontal="center"/>
    </xf>
    <xf numFmtId="49" fontId="12" fillId="4" borderId="0" xfId="0" applyNumberFormat="1" applyFont="1" applyFill="1" applyAlignment="1">
      <alignment horizontal="center"/>
    </xf>
    <xf numFmtId="0" fontId="12" fillId="3" borderId="0" xfId="0" applyFont="1" applyFill="1" applyAlignment="1">
      <alignment horizontal="center"/>
    </xf>
    <xf numFmtId="49" fontId="12" fillId="0" borderId="0" xfId="0" applyNumberFormat="1" applyFont="1" applyAlignment="1">
      <alignment horizontal="left"/>
    </xf>
    <xf numFmtId="0" fontId="12" fillId="0" borderId="0" xfId="0" applyFont="1" applyAlignment="1">
      <alignment horizontal="left"/>
    </xf>
    <xf numFmtId="49" fontId="11" fillId="0" borderId="1" xfId="0" applyNumberFormat="1" applyFont="1" applyBorder="1" applyAlignment="1">
      <alignment horizontal="center" wrapText="1"/>
    </xf>
    <xf numFmtId="0" fontId="12" fillId="3" borderId="7" xfId="0" applyFont="1" applyFill="1" applyBorder="1" applyAlignment="1">
      <alignment horizontal="center"/>
    </xf>
    <xf numFmtId="0" fontId="12" fillId="4" borderId="4" xfId="0" applyFont="1" applyFill="1" applyBorder="1" applyAlignment="1">
      <alignment horizontal="center"/>
    </xf>
    <xf numFmtId="0" fontId="15" fillId="7" borderId="1" xfId="0" applyFont="1" applyFill="1" applyBorder="1" applyAlignment="1">
      <alignment vertical="center" wrapText="1"/>
    </xf>
    <xf numFmtId="0" fontId="15" fillId="7" borderId="4" xfId="0" applyFont="1" applyFill="1" applyBorder="1" applyAlignment="1">
      <alignment vertical="center" wrapText="1"/>
    </xf>
    <xf numFmtId="0" fontId="5" fillId="7" borderId="1" xfId="0" applyFont="1" applyFill="1" applyBorder="1" applyAlignment="1">
      <alignment vertical="top" wrapText="1"/>
    </xf>
    <xf numFmtId="0" fontId="5" fillId="7" borderId="3" xfId="0" applyFont="1" applyFill="1" applyBorder="1" applyAlignment="1">
      <alignment vertical="top" wrapText="1"/>
    </xf>
    <xf numFmtId="49" fontId="12" fillId="7" borderId="1" xfId="0" applyNumberFormat="1" applyFont="1" applyFill="1" applyBorder="1" applyAlignment="1">
      <alignment horizontal="center"/>
    </xf>
    <xf numFmtId="49" fontId="12" fillId="7" borderId="7" xfId="0" applyNumberFormat="1" applyFont="1" applyFill="1" applyBorder="1" applyAlignment="1">
      <alignment horizontal="center"/>
    </xf>
    <xf numFmtId="0" fontId="12" fillId="7" borderId="7" xfId="0" applyFont="1" applyFill="1" applyBorder="1" applyAlignment="1">
      <alignment horizontal="center"/>
    </xf>
    <xf numFmtId="0" fontId="22" fillId="0" borderId="1" xfId="5" applyBorder="1" applyAlignment="1">
      <alignment vertical="top" wrapText="1"/>
    </xf>
    <xf numFmtId="0" fontId="11" fillId="0" borderId="1" xfId="0" applyFont="1" applyBorder="1" applyAlignment="1">
      <alignment vertical="center"/>
    </xf>
    <xf numFmtId="0" fontId="13" fillId="0" borderId="1" xfId="0" applyFont="1" applyBorder="1" applyAlignment="1">
      <alignment vertical="center"/>
    </xf>
    <xf numFmtId="0" fontId="11" fillId="5" borderId="1" xfId="0" applyFont="1" applyFill="1" applyBorder="1" applyAlignment="1">
      <alignment horizontal="left" vertical="center" wrapText="1"/>
    </xf>
    <xf numFmtId="0" fontId="11" fillId="0" borderId="1" xfId="0" applyFont="1" applyBorder="1" applyAlignment="1">
      <alignment horizontal="left" vertical="center" wrapText="1"/>
    </xf>
    <xf numFmtId="0" fontId="11" fillId="0" borderId="1" xfId="0" applyFont="1" applyFill="1" applyBorder="1" applyAlignment="1">
      <alignment wrapText="1"/>
    </xf>
    <xf numFmtId="17" fontId="11" fillId="0" borderId="1" xfId="0" applyNumberFormat="1" applyFont="1" applyBorder="1" applyAlignment="1">
      <alignment horizontal="left" wrapText="1"/>
    </xf>
    <xf numFmtId="0" fontId="22" fillId="0" borderId="1" xfId="5" applyFill="1" applyBorder="1" applyAlignment="1">
      <alignment vertical="top" wrapText="1"/>
    </xf>
    <xf numFmtId="0" fontId="17" fillId="8" borderId="1" xfId="0" applyFont="1" applyFill="1" applyBorder="1" applyAlignment="1">
      <alignment vertical="center" wrapText="1"/>
    </xf>
    <xf numFmtId="0" fontId="1" fillId="0" borderId="1" xfId="0" applyFont="1" applyFill="1" applyBorder="1" applyAlignment="1">
      <alignment vertical="top" wrapText="1"/>
    </xf>
    <xf numFmtId="0" fontId="1" fillId="0" borderId="4" xfId="0" applyFont="1" applyFill="1" applyBorder="1" applyAlignment="1">
      <alignment vertical="top" wrapText="1"/>
    </xf>
    <xf numFmtId="0" fontId="11" fillId="10" borderId="1" xfId="0" applyFont="1" applyFill="1" applyBorder="1" applyAlignment="1">
      <alignment wrapText="1"/>
    </xf>
    <xf numFmtId="0" fontId="13" fillId="0" borderId="1" xfId="0" applyFont="1" applyBorder="1" applyAlignment="1">
      <alignment wrapText="1"/>
    </xf>
    <xf numFmtId="0" fontId="23" fillId="5" borderId="1" xfId="0" applyFont="1" applyFill="1" applyBorder="1" applyAlignment="1">
      <alignment vertical="center" wrapText="1"/>
    </xf>
    <xf numFmtId="0" fontId="11" fillId="10" borderId="1" xfId="0" applyFont="1" applyFill="1" applyBorder="1" applyAlignment="1">
      <alignment vertical="center" wrapText="1"/>
    </xf>
    <xf numFmtId="0" fontId="24" fillId="0" borderId="1" xfId="0" applyFont="1" applyBorder="1" applyAlignment="1">
      <alignment wrapText="1"/>
    </xf>
    <xf numFmtId="0" fontId="13" fillId="0" borderId="1" xfId="0" applyFont="1" applyFill="1" applyBorder="1" applyAlignment="1">
      <alignment wrapText="1"/>
    </xf>
    <xf numFmtId="0" fontId="12" fillId="9" borderId="1" xfId="0" applyFont="1" applyFill="1" applyBorder="1" applyAlignment="1">
      <alignment vertical="center" wrapText="1"/>
    </xf>
    <xf numFmtId="0" fontId="11" fillId="0" borderId="1" xfId="0" applyFont="1" applyFill="1" applyBorder="1"/>
    <xf numFmtId="0" fontId="0" fillId="5" borderId="1" xfId="0" applyFill="1" applyBorder="1" applyAlignment="1">
      <alignment wrapText="1"/>
    </xf>
    <xf numFmtId="0" fontId="11" fillId="5" borderId="0" xfId="0" applyFont="1" applyFill="1" applyAlignment="1">
      <alignment wrapText="1"/>
    </xf>
    <xf numFmtId="0" fontId="0" fillId="5" borderId="0" xfId="0" applyFill="1" applyAlignment="1">
      <alignment wrapText="1"/>
    </xf>
    <xf numFmtId="0" fontId="3" fillId="9" borderId="1" xfId="0" applyFont="1" applyFill="1" applyBorder="1" applyAlignment="1">
      <alignment vertical="top" wrapText="1"/>
    </xf>
    <xf numFmtId="0" fontId="17" fillId="0" borderId="1" xfId="0" applyFont="1" applyBorder="1" applyAlignment="1">
      <alignment vertical="top" wrapText="1"/>
    </xf>
    <xf numFmtId="0" fontId="12" fillId="0" borderId="1" xfId="0" applyFont="1" applyBorder="1" applyAlignment="1">
      <alignment vertical="center" wrapText="1"/>
    </xf>
    <xf numFmtId="0" fontId="17" fillId="11" borderId="1" xfId="0" applyFont="1" applyFill="1" applyBorder="1" applyAlignment="1">
      <alignment vertical="center" wrapText="1"/>
    </xf>
    <xf numFmtId="0" fontId="16" fillId="0" borderId="1" xfId="0" applyFont="1" applyBorder="1" applyAlignment="1">
      <alignment vertical="center" wrapText="1"/>
    </xf>
    <xf numFmtId="0" fontId="11" fillId="0" borderId="0" xfId="0" applyFont="1" applyAlignment="1">
      <alignment wrapText="1"/>
    </xf>
    <xf numFmtId="0" fontId="11" fillId="5" borderId="1" xfId="0" applyFont="1" applyFill="1" applyBorder="1" applyAlignment="1">
      <alignment wrapText="1"/>
    </xf>
    <xf numFmtId="0" fontId="16" fillId="12" borderId="1" xfId="0" applyFont="1" applyFill="1" applyBorder="1" applyAlignment="1">
      <alignment vertical="center" wrapText="1"/>
    </xf>
    <xf numFmtId="49" fontId="12" fillId="0" borderId="7" xfId="0" applyNumberFormat="1" applyFont="1" applyFill="1" applyBorder="1" applyAlignment="1">
      <alignment horizontal="center"/>
    </xf>
    <xf numFmtId="0" fontId="12" fillId="0" borderId="7" xfId="0" applyFont="1" applyFill="1" applyBorder="1" applyAlignment="1">
      <alignment horizontal="center"/>
    </xf>
    <xf numFmtId="0" fontId="11" fillId="0" borderId="2" xfId="0" applyFont="1" applyBorder="1" applyAlignment="1">
      <alignment wrapText="1"/>
    </xf>
    <xf numFmtId="49" fontId="11" fillId="0" borderId="1" xfId="0" applyNumberFormat="1" applyFont="1" applyFill="1" applyBorder="1" applyAlignment="1">
      <alignment horizontal="center" wrapText="1"/>
    </xf>
    <xf numFmtId="0" fontId="11" fillId="0" borderId="1" xfId="0" applyFont="1" applyFill="1" applyBorder="1" applyAlignment="1">
      <alignment horizontal="center"/>
    </xf>
    <xf numFmtId="49" fontId="11" fillId="0" borderId="1" xfId="0" applyNumberFormat="1" applyFont="1" applyFill="1" applyBorder="1" applyAlignment="1">
      <alignment horizontal="center"/>
    </xf>
    <xf numFmtId="0" fontId="17" fillId="0" borderId="1" xfId="0" applyFont="1" applyFill="1" applyBorder="1" applyAlignment="1">
      <alignment vertical="center" wrapText="1"/>
    </xf>
    <xf numFmtId="0" fontId="0" fillId="0" borderId="0" xfId="0" applyFill="1" applyAlignment="1">
      <alignment wrapText="1"/>
    </xf>
    <xf numFmtId="0" fontId="0" fillId="0" borderId="1" xfId="0" applyFill="1" applyBorder="1" applyAlignment="1">
      <alignment wrapText="1"/>
    </xf>
    <xf numFmtId="0" fontId="0" fillId="0" borderId="1" xfId="0" applyBorder="1" applyAlignment="1">
      <alignment wrapText="1"/>
    </xf>
    <xf numFmtId="0" fontId="14" fillId="2" borderId="1" xfId="0" applyFont="1" applyFill="1" applyBorder="1" applyAlignment="1">
      <alignment vertical="center"/>
    </xf>
    <xf numFmtId="0" fontId="15" fillId="3" borderId="1" xfId="0" applyFont="1" applyFill="1" applyBorder="1" applyAlignment="1">
      <alignment vertical="center"/>
    </xf>
    <xf numFmtId="0" fontId="0" fillId="0" borderId="0" xfId="0" applyAlignment="1">
      <alignment vertical="center"/>
    </xf>
    <xf numFmtId="0" fontId="11" fillId="10" borderId="2" xfId="0" applyFont="1" applyFill="1" applyBorder="1" applyAlignment="1">
      <alignment wrapText="1"/>
    </xf>
    <xf numFmtId="0" fontId="11" fillId="0" borderId="0" xfId="0" applyFont="1" applyFill="1" applyAlignment="1">
      <alignment vertical="center" wrapText="1"/>
    </xf>
    <xf numFmtId="0" fontId="11" fillId="0" borderId="1" xfId="0" applyFont="1" applyFill="1" applyBorder="1" applyAlignment="1">
      <alignment vertical="center"/>
    </xf>
    <xf numFmtId="0" fontId="11" fillId="0" borderId="0" xfId="0" applyFont="1" applyFill="1" applyBorder="1"/>
    <xf numFmtId="0" fontId="11" fillId="0" borderId="0" xfId="0" applyFont="1" applyFill="1" applyAlignment="1">
      <alignment vertical="center"/>
    </xf>
    <xf numFmtId="0" fontId="11" fillId="0" borderId="0" xfId="0" applyFont="1" applyFill="1"/>
    <xf numFmtId="0" fontId="13" fillId="0" borderId="1" xfId="0" applyFont="1" applyFill="1" applyBorder="1" applyAlignment="1">
      <alignment vertical="top" wrapText="1"/>
    </xf>
    <xf numFmtId="0" fontId="1" fillId="0" borderId="0" xfId="0" quotePrefix="1" applyFont="1" applyFill="1" applyAlignment="1">
      <alignment vertical="top" wrapText="1"/>
    </xf>
    <xf numFmtId="0" fontId="10" fillId="2" borderId="8" xfId="0" applyFont="1" applyFill="1" applyBorder="1" applyAlignment="1">
      <alignment horizontal="center" vertical="top"/>
    </xf>
    <xf numFmtId="0" fontId="10" fillId="2" borderId="0" xfId="0" applyFont="1" applyFill="1" applyBorder="1" applyAlignment="1">
      <alignment horizontal="center" vertical="top"/>
    </xf>
    <xf numFmtId="0" fontId="12" fillId="4" borderId="4" xfId="0" applyFont="1" applyFill="1" applyBorder="1" applyAlignment="1">
      <alignment horizontal="center"/>
    </xf>
    <xf numFmtId="0" fontId="12" fillId="4" borderId="5" xfId="0" applyFont="1" applyFill="1" applyBorder="1" applyAlignment="1">
      <alignment horizontal="center"/>
    </xf>
    <xf numFmtId="0" fontId="12" fillId="4" borderId="6" xfId="0" applyFont="1" applyFill="1" applyBorder="1" applyAlignment="1">
      <alignment horizontal="center"/>
    </xf>
    <xf numFmtId="0" fontId="12" fillId="4" borderId="4" xfId="0" applyFont="1" applyFill="1" applyBorder="1" applyAlignment="1">
      <alignment horizontal="center" wrapText="1"/>
    </xf>
    <xf numFmtId="0" fontId="12" fillId="4" borderId="5" xfId="0" applyFont="1" applyFill="1" applyBorder="1" applyAlignment="1">
      <alignment horizontal="center" wrapText="1"/>
    </xf>
    <xf numFmtId="0" fontId="12" fillId="4" borderId="6" xfId="0" applyFont="1" applyFill="1" applyBorder="1" applyAlignment="1">
      <alignment horizontal="center" wrapText="1"/>
    </xf>
    <xf numFmtId="0" fontId="10" fillId="2" borderId="1" xfId="0" applyFont="1" applyFill="1" applyBorder="1" applyAlignment="1">
      <alignment horizontal="center" vertical="top"/>
    </xf>
    <xf numFmtId="0" fontId="10" fillId="6" borderId="1" xfId="0" applyFont="1" applyFill="1" applyBorder="1" applyAlignment="1">
      <alignment horizontal="center" vertical="top"/>
    </xf>
    <xf numFmtId="0" fontId="10" fillId="2" borderId="1" xfId="0" applyFont="1" applyFill="1" applyBorder="1" applyAlignment="1">
      <alignment horizontal="center" vertical="top" wrapText="1"/>
    </xf>
    <xf numFmtId="0" fontId="10" fillId="6" borderId="1" xfId="0" applyFont="1" applyFill="1" applyBorder="1" applyAlignment="1">
      <alignment horizontal="center" vertical="top" wrapText="1"/>
    </xf>
    <xf numFmtId="0" fontId="14" fillId="2" borderId="1" xfId="0" applyFont="1" applyFill="1" applyBorder="1" applyAlignment="1">
      <alignment horizontal="center" vertical="center" wrapText="1"/>
    </xf>
    <xf numFmtId="0" fontId="14" fillId="6" borderId="1" xfId="0" applyFont="1" applyFill="1" applyBorder="1" applyAlignment="1">
      <alignment horizontal="center" vertical="center" wrapText="1"/>
    </xf>
  </cellXfs>
  <cellStyles count="6">
    <cellStyle name="Hyperlink" xfId="5" builtinId="8"/>
    <cellStyle name="Normal" xfId="0" builtinId="0"/>
    <cellStyle name="Normal 2" xfId="4" xr:uid="{4C537B7B-4C1F-5547-968F-73F642EACA5B}"/>
    <cellStyle name="Normal 2 3" xfId="1" xr:uid="{F99FFEF8-C2EA-8B46-BFDC-66B023F0995F}"/>
    <cellStyle name="Normal 9" xfId="2" xr:uid="{DCBFF15C-025D-CA4B-9BBB-0F67E02589C7}"/>
    <cellStyle name="Standard 2 5" xfId="3" xr:uid="{B5BA25AC-3E34-4D41-89FD-8E1B21305816}"/>
  </cellStyles>
  <dxfs count="113">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theme="0"/>
        </patternFill>
      </fill>
    </dxf>
    <dxf>
      <fill>
        <patternFill>
          <bgColor theme="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theme="0"/>
        </patternFill>
      </fill>
    </dxf>
    <dxf>
      <font>
        <u val="none"/>
      </font>
      <fill>
        <patternFill>
          <bgColor rgb="FF92D050"/>
        </patternFill>
      </fill>
    </dxf>
    <dxf>
      <fill>
        <patternFill>
          <bgColor rgb="FFFFC000"/>
        </patternFill>
      </fill>
    </dxf>
    <dxf>
      <fill>
        <patternFill>
          <bgColor rgb="FFFF0000"/>
        </patternFill>
      </fill>
    </dxf>
    <dxf>
      <fill>
        <patternFill>
          <bgColor rgb="FF00B050"/>
        </patternFill>
      </fill>
    </dxf>
    <dxf>
      <fill>
        <patternFill>
          <bgColor theme="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00B05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8" Type="http://schemas.openxmlformats.org/officeDocument/2006/relationships/hyperlink" Target="https://bettercoal.org/resource/bettercoal-complaints-mechanism/" TargetMode="External"/><Relationship Id="rId13" Type="http://schemas.openxmlformats.org/officeDocument/2006/relationships/hyperlink" Target="https://bettercoal.org/resource/bettercoal-code-review-comment-register/" TargetMode="External"/><Relationship Id="rId3" Type="http://schemas.openxmlformats.org/officeDocument/2006/relationships/hyperlink" Target="https://bettercoal.org/resource/code-review-procedure/" TargetMode="External"/><Relationship Id="rId7" Type="http://schemas.openxmlformats.org/officeDocument/2006/relationships/hyperlink" Target="https://bettercoal.org/resource/technical-advisory-committee-terms-of-reference/" TargetMode="External"/><Relationship Id="rId12" Type="http://schemas.openxmlformats.org/officeDocument/2006/relationships/hyperlink" Target="https://bettercoal.org/resource/code-review-procedure/" TargetMode="External"/><Relationship Id="rId2" Type="http://schemas.openxmlformats.org/officeDocument/2006/relationships/hyperlink" Target="https://bettercoal.org/resource/code-review-procedure/" TargetMode="External"/><Relationship Id="rId1" Type="http://schemas.openxmlformats.org/officeDocument/2006/relationships/hyperlink" Target="https://bettercoal.org/governance/" TargetMode="External"/><Relationship Id="rId6" Type="http://schemas.openxmlformats.org/officeDocument/2006/relationships/hyperlink" Target="https://bettercoal.org/about/" TargetMode="External"/><Relationship Id="rId11" Type="http://schemas.openxmlformats.org/officeDocument/2006/relationships/hyperlink" Target="https://bettercoal.org/resource/bettercoal-code-review-comment-register/" TargetMode="External"/><Relationship Id="rId5" Type="http://schemas.openxmlformats.org/officeDocument/2006/relationships/hyperlink" Target="https://bettercoal.org/about/" TargetMode="External"/><Relationship Id="rId10" Type="http://schemas.openxmlformats.org/officeDocument/2006/relationships/hyperlink" Target="https://bettercoal.org/resource/bettercoal-code-2-0-guidance/" TargetMode="External"/><Relationship Id="rId4" Type="http://schemas.openxmlformats.org/officeDocument/2006/relationships/hyperlink" Target="https://bettercoal.org/about/" TargetMode="External"/><Relationship Id="rId9" Type="http://schemas.openxmlformats.org/officeDocument/2006/relationships/hyperlink" Target="https://bettercoal.org/resource/annual-report-2019/"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bettercoal.org/es/resource/bettercoal-assessment-manual/" TargetMode="External"/><Relationship Id="rId13" Type="http://schemas.openxmlformats.org/officeDocument/2006/relationships/hyperlink" Target="https://bettercoal.org/resource/code-review-procedure/" TargetMode="External"/><Relationship Id="rId18" Type="http://schemas.openxmlformats.org/officeDocument/2006/relationships/hyperlink" Target="https://bettercoal.org/es/resource/bettercoal-assessment-manual/" TargetMode="External"/><Relationship Id="rId3" Type="http://schemas.openxmlformats.org/officeDocument/2006/relationships/hyperlink" Target="https://bettercoal.org/resource/lead-assessor-approval-process-criteria/" TargetMode="External"/><Relationship Id="rId7" Type="http://schemas.openxmlformats.org/officeDocument/2006/relationships/hyperlink" Target="https://bettercoal.org/es/resource/bettercoal-assessment-manual/" TargetMode="External"/><Relationship Id="rId12" Type="http://schemas.openxmlformats.org/officeDocument/2006/relationships/hyperlink" Target="https://bettercoal.org/es/resource/bettercoal-assessment-manual/" TargetMode="External"/><Relationship Id="rId17" Type="http://schemas.openxmlformats.org/officeDocument/2006/relationships/hyperlink" Target="https://bettercoal.org/producers/" TargetMode="External"/><Relationship Id="rId2" Type="http://schemas.openxmlformats.org/officeDocument/2006/relationships/hyperlink" Target="https://bettercoal.org/resource/lead-assessor-approval-process-criteria/" TargetMode="External"/><Relationship Id="rId16" Type="http://schemas.openxmlformats.org/officeDocument/2006/relationships/hyperlink" Target="https://bettercoal.org/producers/" TargetMode="External"/><Relationship Id="rId1" Type="http://schemas.openxmlformats.org/officeDocument/2006/relationships/hyperlink" Target="https://bettercoal.org/resource/lead-assessor-approval-process-criteria/" TargetMode="External"/><Relationship Id="rId6" Type="http://schemas.openxmlformats.org/officeDocument/2006/relationships/hyperlink" Target="https://bettercoal.org/es/resource/bettercoal-assessment-manual/" TargetMode="External"/><Relationship Id="rId11" Type="http://schemas.openxmlformats.org/officeDocument/2006/relationships/hyperlink" Target="https://bettercoal.org/es/resource/bettercoal-assessment-manual/" TargetMode="External"/><Relationship Id="rId5" Type="http://schemas.openxmlformats.org/officeDocument/2006/relationships/hyperlink" Target="https://bettercoal.org/es/resource/bettercoal-assessment-manual/" TargetMode="External"/><Relationship Id="rId15" Type="http://schemas.openxmlformats.org/officeDocument/2006/relationships/hyperlink" Target="https://bettercoal.org/resource/bettercoal-complaints-mechanism/" TargetMode="External"/><Relationship Id="rId10" Type="http://schemas.openxmlformats.org/officeDocument/2006/relationships/hyperlink" Target="https://bettercoal.org/es/resource/bettercoal-assessment-manual/" TargetMode="External"/><Relationship Id="rId19" Type="http://schemas.openxmlformats.org/officeDocument/2006/relationships/hyperlink" Target="https://bettercoal.org/es/resource/bettercoal-assessment-manual/" TargetMode="External"/><Relationship Id="rId4" Type="http://schemas.openxmlformats.org/officeDocument/2006/relationships/hyperlink" Target="https://bettercoal.org/es/resource/bettercoal-assessment-manual/" TargetMode="External"/><Relationship Id="rId9" Type="http://schemas.openxmlformats.org/officeDocument/2006/relationships/hyperlink" Target="https://bettercoal.org/es/resource/bettercoal-assessment-manual/" TargetMode="External"/><Relationship Id="rId14" Type="http://schemas.openxmlformats.org/officeDocument/2006/relationships/hyperlink" Target="https://bettercoal.org/resource/bettercoal-policy-of-association/"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bettercoal.org/resource/bettercoal-claims-logo-use-guide/" TargetMode="External"/><Relationship Id="rId2" Type="http://schemas.openxmlformats.org/officeDocument/2006/relationships/hyperlink" Target="https://bettercoal.org/resource/bettercoal-claims-logo-use-guide/" TargetMode="External"/><Relationship Id="rId1" Type="http://schemas.openxmlformats.org/officeDocument/2006/relationships/hyperlink" Target="https://bettercoal.org/resource/bettercoal-claims-logo-use-guide/" TargetMode="External"/><Relationship Id="rId5" Type="http://schemas.openxmlformats.org/officeDocument/2006/relationships/hyperlink" Target="https://bettercoal.org/resource/bettercoal-claims-logo-use-guide/" TargetMode="External"/><Relationship Id="rId4" Type="http://schemas.openxmlformats.org/officeDocument/2006/relationships/hyperlink" Target="https://bettercoal.org/resource/bettercoal-claims-logo-use-gui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CFC31-C6DF-ED49-B0E1-573016FF90A5}">
  <dimension ref="A1:D18"/>
  <sheetViews>
    <sheetView showGridLines="0" tabSelected="1" zoomScaleNormal="100" workbookViewId="0">
      <selection sqref="A1:B1"/>
    </sheetView>
  </sheetViews>
  <sheetFormatPr baseColWidth="10" defaultColWidth="10.6640625" defaultRowHeight="16" x14ac:dyDescent="0.2"/>
  <cols>
    <col min="1" max="1" width="72.6640625" style="4" bestFit="1" customWidth="1"/>
    <col min="2" max="2" width="47.33203125" customWidth="1"/>
  </cols>
  <sheetData>
    <row r="1" spans="1:4" x14ac:dyDescent="0.2">
      <c r="A1" s="131" t="s">
        <v>7</v>
      </c>
      <c r="B1" s="132"/>
      <c r="C1" s="55"/>
      <c r="D1" s="55"/>
    </row>
    <row r="2" spans="1:4" s="54" customFormat="1" x14ac:dyDescent="0.2">
      <c r="A2" s="56"/>
      <c r="B2" s="57" t="s">
        <v>338</v>
      </c>
    </row>
    <row r="3" spans="1:4" x14ac:dyDescent="0.2">
      <c r="A3" s="2" t="s">
        <v>325</v>
      </c>
      <c r="B3" s="85" t="s">
        <v>494</v>
      </c>
    </row>
    <row r="4" spans="1:4" x14ac:dyDescent="0.2">
      <c r="A4" s="2" t="s">
        <v>326</v>
      </c>
      <c r="B4" s="85" t="s">
        <v>494</v>
      </c>
    </row>
    <row r="5" spans="1:4" ht="48" x14ac:dyDescent="0.2">
      <c r="A5" s="2" t="s">
        <v>329</v>
      </c>
      <c r="B5" s="85" t="s">
        <v>501</v>
      </c>
    </row>
    <row r="6" spans="1:4" ht="48" x14ac:dyDescent="0.2">
      <c r="A6" s="2" t="s">
        <v>330</v>
      </c>
      <c r="B6" s="85" t="s">
        <v>582</v>
      </c>
    </row>
    <row r="7" spans="1:4" ht="32" x14ac:dyDescent="0.2">
      <c r="A7" s="2" t="s">
        <v>334</v>
      </c>
      <c r="B7" s="2" t="s">
        <v>518</v>
      </c>
    </row>
    <row r="8" spans="1:4" ht="149" customHeight="1" x14ac:dyDescent="0.2">
      <c r="A8" s="2" t="s">
        <v>335</v>
      </c>
      <c r="B8" s="2" t="s">
        <v>495</v>
      </c>
    </row>
    <row r="9" spans="1:4" ht="32" x14ac:dyDescent="0.2">
      <c r="A9" s="2" t="s">
        <v>327</v>
      </c>
      <c r="B9" s="2" t="s">
        <v>496</v>
      </c>
    </row>
    <row r="10" spans="1:4" x14ac:dyDescent="0.2">
      <c r="A10" s="2" t="s">
        <v>328</v>
      </c>
      <c r="B10" s="2" t="s">
        <v>497</v>
      </c>
    </row>
    <row r="11" spans="1:4" ht="32" x14ac:dyDescent="0.2">
      <c r="A11" s="2" t="s">
        <v>331</v>
      </c>
      <c r="B11" s="2" t="s">
        <v>498</v>
      </c>
    </row>
    <row r="12" spans="1:4" ht="48" x14ac:dyDescent="0.2">
      <c r="A12" s="2" t="s">
        <v>332</v>
      </c>
      <c r="B12" s="2" t="s">
        <v>499</v>
      </c>
    </row>
    <row r="13" spans="1:4" x14ac:dyDescent="0.2">
      <c r="A13" s="2" t="s">
        <v>336</v>
      </c>
      <c r="B13" s="85" t="s">
        <v>502</v>
      </c>
    </row>
    <row r="14" spans="1:4" ht="64" x14ac:dyDescent="0.2">
      <c r="A14" s="2" t="s">
        <v>337</v>
      </c>
      <c r="B14" s="2" t="s">
        <v>899</v>
      </c>
    </row>
    <row r="15" spans="1:4" ht="64" x14ac:dyDescent="0.2">
      <c r="A15" s="2" t="s">
        <v>333</v>
      </c>
      <c r="B15" s="2" t="s">
        <v>583</v>
      </c>
    </row>
    <row r="16" spans="1:4" ht="32" x14ac:dyDescent="0.2">
      <c r="A16" s="2" t="s">
        <v>492</v>
      </c>
      <c r="B16" s="2" t="s">
        <v>500</v>
      </c>
    </row>
    <row r="17" spans="1:2" s="53" customFormat="1" x14ac:dyDescent="0.2">
      <c r="A17" s="46"/>
      <c r="B17" s="46"/>
    </row>
    <row r="18" spans="1:2" s="53" customFormat="1" x14ac:dyDescent="0.2">
      <c r="A18" s="2" t="s">
        <v>898</v>
      </c>
      <c r="B18" s="86">
        <v>44197</v>
      </c>
    </row>
  </sheetData>
  <mergeCells count="1">
    <mergeCell ref="A1:B1"/>
  </mergeCell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6F2AC-0D0D-7B4B-B677-54DB7BC67EBC}">
  <dimension ref="A1:I59"/>
  <sheetViews>
    <sheetView showGridLines="0" zoomScaleNormal="100" workbookViewId="0">
      <pane ySplit="2" topLeftCell="A3" activePane="bottomLeft" state="frozen"/>
      <selection pane="bottomLeft" activeCell="D3" sqref="D3"/>
    </sheetView>
  </sheetViews>
  <sheetFormatPr baseColWidth="10" defaultColWidth="10.6640625" defaultRowHeight="16" x14ac:dyDescent="0.2"/>
  <cols>
    <col min="1" max="1" width="28.83203125" customWidth="1"/>
    <col min="2" max="2" width="12.1640625" customWidth="1"/>
    <col min="3" max="3" width="28.83203125" customWidth="1"/>
    <col min="4" max="4" width="59.83203125" customWidth="1"/>
    <col min="5" max="5" width="28.83203125" customWidth="1"/>
    <col min="6" max="6" width="12.1640625" customWidth="1"/>
    <col min="7" max="9" width="28.83203125" style="122" customWidth="1"/>
  </cols>
  <sheetData>
    <row r="1" spans="1:9" s="5" customFormat="1" ht="15" customHeight="1" x14ac:dyDescent="0.2">
      <c r="A1" s="6"/>
      <c r="B1" s="143" t="s">
        <v>7</v>
      </c>
      <c r="C1" s="143"/>
      <c r="D1" s="143"/>
      <c r="E1" s="6"/>
      <c r="F1" s="144" t="s">
        <v>8</v>
      </c>
      <c r="G1" s="144"/>
      <c r="H1" s="144"/>
      <c r="I1" s="120" t="s">
        <v>7</v>
      </c>
    </row>
    <row r="2" spans="1:9" s="5" customFormat="1" ht="32" x14ac:dyDescent="0.2">
      <c r="A2" s="8" t="s">
        <v>0</v>
      </c>
      <c r="B2" s="13" t="s">
        <v>2</v>
      </c>
      <c r="C2" s="14" t="s">
        <v>4</v>
      </c>
      <c r="D2" s="13" t="s">
        <v>5</v>
      </c>
      <c r="E2" s="8" t="s">
        <v>1</v>
      </c>
      <c r="F2" s="73" t="s">
        <v>3</v>
      </c>
      <c r="G2" s="74" t="s">
        <v>4</v>
      </c>
      <c r="H2" s="73" t="s">
        <v>6</v>
      </c>
      <c r="I2" s="121" t="s">
        <v>9</v>
      </c>
    </row>
    <row r="3" spans="1:9" s="12" customFormat="1" ht="409.6" x14ac:dyDescent="0.2">
      <c r="A3" s="49" t="s">
        <v>290</v>
      </c>
      <c r="B3" s="52" t="s">
        <v>461</v>
      </c>
      <c r="C3" s="50" t="s">
        <v>658</v>
      </c>
      <c r="D3" s="50" t="s">
        <v>882</v>
      </c>
      <c r="E3" s="52"/>
      <c r="F3" s="52" t="s">
        <v>461</v>
      </c>
      <c r="G3" s="52"/>
      <c r="H3" s="50"/>
      <c r="I3" s="52"/>
    </row>
    <row r="4" spans="1:9" s="1" customFormat="1" ht="128" x14ac:dyDescent="0.2">
      <c r="A4" s="11" t="s">
        <v>48</v>
      </c>
      <c r="B4" s="9"/>
      <c r="C4" s="3" t="s">
        <v>659</v>
      </c>
      <c r="D4" s="3" t="s">
        <v>660</v>
      </c>
      <c r="E4" s="10"/>
      <c r="F4" s="9" t="s">
        <v>461</v>
      </c>
      <c r="G4" s="81"/>
      <c r="H4" s="3"/>
      <c r="I4" s="81"/>
    </row>
    <row r="5" spans="1:9" s="1" customFormat="1" ht="240" x14ac:dyDescent="0.2">
      <c r="A5" s="11" t="s">
        <v>157</v>
      </c>
      <c r="B5" s="9"/>
      <c r="C5" s="3" t="s">
        <v>661</v>
      </c>
      <c r="D5" s="3" t="s">
        <v>662</v>
      </c>
      <c r="E5" s="10"/>
      <c r="F5" s="9" t="s">
        <v>461</v>
      </c>
      <c r="G5" s="81"/>
      <c r="H5" s="3"/>
      <c r="I5" s="81"/>
    </row>
    <row r="6" spans="1:9" s="1" customFormat="1" ht="380" x14ac:dyDescent="0.2">
      <c r="A6" s="11" t="s">
        <v>49</v>
      </c>
      <c r="B6" s="9"/>
      <c r="C6" s="3" t="s">
        <v>663</v>
      </c>
      <c r="D6" s="3" t="s">
        <v>664</v>
      </c>
      <c r="E6" s="10"/>
      <c r="F6" s="9" t="s">
        <v>461</v>
      </c>
      <c r="G6" s="81"/>
      <c r="H6" s="81"/>
      <c r="I6" s="81"/>
    </row>
    <row r="7" spans="1:9" s="1" customFormat="1" ht="192" x14ac:dyDescent="0.2">
      <c r="A7" s="11" t="s">
        <v>156</v>
      </c>
      <c r="B7" s="9"/>
      <c r="C7" s="3" t="s">
        <v>665</v>
      </c>
      <c r="D7" s="3" t="s">
        <v>668</v>
      </c>
      <c r="E7" s="10"/>
      <c r="F7" s="9" t="s">
        <v>461</v>
      </c>
      <c r="G7" s="81"/>
      <c r="H7" s="3"/>
      <c r="I7" s="81"/>
    </row>
    <row r="8" spans="1:9" s="1" customFormat="1" ht="112" x14ac:dyDescent="0.2">
      <c r="A8" s="17" t="s">
        <v>50</v>
      </c>
      <c r="B8" s="9"/>
      <c r="C8" s="3" t="s">
        <v>666</v>
      </c>
      <c r="D8" s="3" t="s">
        <v>667</v>
      </c>
      <c r="E8" s="10"/>
      <c r="F8" s="9" t="s">
        <v>461</v>
      </c>
      <c r="G8" s="81"/>
      <c r="H8" s="81"/>
      <c r="I8" s="81"/>
    </row>
    <row r="9" spans="1:9" s="12" customFormat="1" ht="153" x14ac:dyDescent="0.2">
      <c r="A9" s="49" t="s">
        <v>291</v>
      </c>
      <c r="B9" s="49" t="s">
        <v>461</v>
      </c>
      <c r="C9" s="50" t="s">
        <v>669</v>
      </c>
      <c r="D9" s="4" t="s">
        <v>670</v>
      </c>
      <c r="E9" s="49"/>
      <c r="F9" s="49" t="s">
        <v>461</v>
      </c>
      <c r="G9" s="52"/>
      <c r="H9" s="50"/>
      <c r="I9" s="52"/>
    </row>
    <row r="10" spans="1:9" s="1" customFormat="1" ht="128" x14ac:dyDescent="0.2">
      <c r="A10" s="11" t="s">
        <v>51</v>
      </c>
      <c r="B10" s="9"/>
      <c r="C10" s="3" t="s">
        <v>669</v>
      </c>
      <c r="D10" s="3" t="s">
        <v>671</v>
      </c>
      <c r="E10" s="10"/>
      <c r="F10" s="9" t="s">
        <v>461</v>
      </c>
      <c r="G10" s="81"/>
      <c r="H10" s="81"/>
      <c r="I10" s="81"/>
    </row>
    <row r="11" spans="1:9" s="1" customFormat="1" ht="128" x14ac:dyDescent="0.2">
      <c r="A11" s="11" t="s">
        <v>158</v>
      </c>
      <c r="B11" s="9"/>
      <c r="C11" s="3" t="s">
        <v>669</v>
      </c>
      <c r="D11" s="3" t="s">
        <v>671</v>
      </c>
      <c r="E11" s="10"/>
      <c r="F11" s="9" t="s">
        <v>461</v>
      </c>
      <c r="G11" s="81"/>
      <c r="H11" s="81"/>
      <c r="I11" s="81"/>
    </row>
    <row r="12" spans="1:9" s="1" customFormat="1" ht="380" x14ac:dyDescent="0.2">
      <c r="A12" s="11" t="s">
        <v>159</v>
      </c>
      <c r="B12" s="9"/>
      <c r="C12" s="3" t="s">
        <v>669</v>
      </c>
      <c r="D12" s="3" t="s">
        <v>671</v>
      </c>
      <c r="E12" s="10"/>
      <c r="F12" s="9" t="s">
        <v>461</v>
      </c>
      <c r="G12" s="81" t="s">
        <v>540</v>
      </c>
      <c r="H12" s="3" t="s">
        <v>539</v>
      </c>
      <c r="I12" s="81"/>
    </row>
    <row r="13" spans="1:9" s="1" customFormat="1" ht="224" x14ac:dyDescent="0.2">
      <c r="A13" s="17" t="s">
        <v>52</v>
      </c>
      <c r="B13" s="9"/>
      <c r="C13" s="3" t="s">
        <v>672</v>
      </c>
      <c r="D13" s="3" t="s">
        <v>673</v>
      </c>
      <c r="E13" s="10"/>
      <c r="F13" s="9" t="s">
        <v>461</v>
      </c>
      <c r="G13" s="81"/>
      <c r="H13" s="81"/>
      <c r="I13" s="81"/>
    </row>
    <row r="14" spans="1:9" s="12" customFormat="1" ht="192" x14ac:dyDescent="0.2">
      <c r="A14" s="49" t="s">
        <v>292</v>
      </c>
      <c r="B14" s="49" t="s">
        <v>461</v>
      </c>
      <c r="C14" s="50" t="s">
        <v>674</v>
      </c>
      <c r="D14" s="50" t="s">
        <v>675</v>
      </c>
      <c r="E14" s="49"/>
      <c r="F14" s="49" t="s">
        <v>461</v>
      </c>
      <c r="G14" s="52"/>
      <c r="H14" s="50"/>
      <c r="I14" s="52"/>
    </row>
    <row r="15" spans="1:9" s="1" customFormat="1" ht="192" x14ac:dyDescent="0.2">
      <c r="A15" s="11" t="s">
        <v>53</v>
      </c>
      <c r="B15" s="18"/>
      <c r="C15" s="3" t="s">
        <v>674</v>
      </c>
      <c r="D15" s="94" t="s">
        <v>675</v>
      </c>
      <c r="E15" s="10"/>
      <c r="F15" s="9" t="s">
        <v>461</v>
      </c>
      <c r="G15" s="81"/>
      <c r="H15" s="81"/>
      <c r="I15" s="81"/>
    </row>
    <row r="16" spans="1:9" s="1" customFormat="1" ht="192" x14ac:dyDescent="0.2">
      <c r="A16" s="11" t="s">
        <v>54</v>
      </c>
      <c r="B16" s="18"/>
      <c r="C16" s="3" t="s">
        <v>674</v>
      </c>
      <c r="D16" s="94" t="s">
        <v>675</v>
      </c>
      <c r="E16" s="10"/>
      <c r="F16" s="9" t="s">
        <v>461</v>
      </c>
      <c r="G16" s="81"/>
      <c r="H16" s="81"/>
      <c r="I16" s="81"/>
    </row>
    <row r="17" spans="1:9" s="1" customFormat="1" ht="192" x14ac:dyDescent="0.2">
      <c r="A17" s="11" t="s">
        <v>160</v>
      </c>
      <c r="B17" s="18"/>
      <c r="C17" s="3" t="s">
        <v>674</v>
      </c>
      <c r="D17" s="94" t="s">
        <v>675</v>
      </c>
      <c r="E17" s="10"/>
      <c r="F17" s="9" t="s">
        <v>461</v>
      </c>
      <c r="G17" s="3" t="s">
        <v>892</v>
      </c>
      <c r="H17" s="81"/>
      <c r="I17" s="81"/>
    </row>
    <row r="18" spans="1:9" s="1" customFormat="1" ht="224" x14ac:dyDescent="0.2">
      <c r="A18" s="11" t="s">
        <v>55</v>
      </c>
      <c r="B18" s="18"/>
      <c r="C18" s="3" t="s">
        <v>672</v>
      </c>
      <c r="D18" s="3" t="s">
        <v>676</v>
      </c>
      <c r="E18" s="10"/>
      <c r="F18" s="9" t="s">
        <v>461</v>
      </c>
      <c r="G18" s="81"/>
      <c r="H18" s="81"/>
      <c r="I18" s="81"/>
    </row>
    <row r="19" spans="1:9" s="1" customFormat="1" ht="288" x14ac:dyDescent="0.2">
      <c r="A19" s="11" t="s">
        <v>56</v>
      </c>
      <c r="B19" s="18"/>
      <c r="C19" s="3" t="s">
        <v>677</v>
      </c>
      <c r="D19" s="3" t="s">
        <v>679</v>
      </c>
      <c r="E19" s="10"/>
      <c r="F19" s="9" t="s">
        <v>461</v>
      </c>
      <c r="G19" s="81"/>
      <c r="H19" s="81"/>
      <c r="I19" s="81"/>
    </row>
    <row r="20" spans="1:9" s="1" customFormat="1" ht="32" x14ac:dyDescent="0.2">
      <c r="A20" s="11" t="s">
        <v>57</v>
      </c>
      <c r="B20" s="18"/>
      <c r="C20" s="3" t="s">
        <v>678</v>
      </c>
      <c r="D20" s="3" t="s">
        <v>680</v>
      </c>
      <c r="E20" s="10"/>
      <c r="F20" s="9" t="s">
        <v>461</v>
      </c>
      <c r="G20" s="81"/>
      <c r="H20" s="81"/>
      <c r="I20" s="81"/>
    </row>
    <row r="21" spans="1:9" s="12" customFormat="1" ht="304" x14ac:dyDescent="0.2">
      <c r="A21" s="49" t="s">
        <v>293</v>
      </c>
      <c r="B21" s="49" t="s">
        <v>461</v>
      </c>
      <c r="C21" s="50" t="s">
        <v>681</v>
      </c>
      <c r="D21" s="88" t="s">
        <v>684</v>
      </c>
      <c r="E21" s="49"/>
      <c r="F21" s="49" t="s">
        <v>461</v>
      </c>
      <c r="G21" s="52"/>
      <c r="H21" s="52"/>
      <c r="I21" s="52"/>
    </row>
    <row r="22" spans="1:9" s="1" customFormat="1" ht="304" x14ac:dyDescent="0.2">
      <c r="A22" s="3" t="s">
        <v>161</v>
      </c>
      <c r="B22" s="9"/>
      <c r="C22" s="3" t="s">
        <v>682</v>
      </c>
      <c r="D22" s="105" t="s">
        <v>684</v>
      </c>
      <c r="E22" s="10"/>
      <c r="F22" s="9" t="s">
        <v>461</v>
      </c>
      <c r="G22" s="81"/>
      <c r="H22" s="81"/>
      <c r="I22" s="81"/>
    </row>
    <row r="23" spans="1:9" s="1" customFormat="1" ht="80" x14ac:dyDescent="0.2">
      <c r="A23" s="3" t="s">
        <v>58</v>
      </c>
      <c r="B23" s="9"/>
      <c r="C23" s="3" t="s">
        <v>683</v>
      </c>
      <c r="D23" s="3" t="s">
        <v>685</v>
      </c>
      <c r="E23" s="10"/>
      <c r="F23" s="9" t="s">
        <v>461</v>
      </c>
      <c r="G23" s="81"/>
      <c r="H23" s="3"/>
      <c r="I23" s="81"/>
    </row>
    <row r="24" spans="1:9" s="1" customFormat="1" ht="304" x14ac:dyDescent="0.2">
      <c r="A24" s="3" t="s">
        <v>162</v>
      </c>
      <c r="B24" s="9"/>
      <c r="C24" s="3" t="s">
        <v>682</v>
      </c>
      <c r="D24" s="105" t="s">
        <v>684</v>
      </c>
      <c r="E24" s="2" t="s">
        <v>163</v>
      </c>
      <c r="F24" s="9" t="s">
        <v>461</v>
      </c>
      <c r="G24" s="81"/>
      <c r="H24" s="81"/>
      <c r="I24" s="81"/>
    </row>
    <row r="25" spans="1:9" s="1" customFormat="1" ht="112" x14ac:dyDescent="0.2">
      <c r="A25" s="3" t="s">
        <v>59</v>
      </c>
      <c r="B25" s="9"/>
      <c r="C25" s="3" t="s">
        <v>686</v>
      </c>
      <c r="D25" s="3" t="s">
        <v>687</v>
      </c>
      <c r="E25" s="10"/>
      <c r="F25" s="94" t="s">
        <v>461</v>
      </c>
      <c r="G25" s="82"/>
      <c r="H25" s="3"/>
      <c r="I25" s="81"/>
    </row>
    <row r="26" spans="1:9" s="1" customFormat="1" ht="224" x14ac:dyDescent="0.2">
      <c r="A26" s="3" t="s">
        <v>164</v>
      </c>
      <c r="B26" s="9"/>
      <c r="C26" s="3" t="s">
        <v>672</v>
      </c>
      <c r="D26" s="106" t="s">
        <v>688</v>
      </c>
      <c r="E26" s="10"/>
      <c r="F26" s="9" t="s">
        <v>461</v>
      </c>
      <c r="G26" s="81"/>
      <c r="H26" s="81"/>
      <c r="I26" s="81"/>
    </row>
    <row r="27" spans="1:9" s="1" customFormat="1" ht="224" x14ac:dyDescent="0.2">
      <c r="A27" s="3" t="s">
        <v>60</v>
      </c>
      <c r="B27" s="9"/>
      <c r="C27" s="3" t="s">
        <v>672</v>
      </c>
      <c r="D27" s="106" t="s">
        <v>688</v>
      </c>
      <c r="E27" s="10"/>
      <c r="F27" s="9" t="s">
        <v>461</v>
      </c>
      <c r="G27" s="81"/>
      <c r="H27" s="81"/>
      <c r="I27" s="81"/>
    </row>
    <row r="28" spans="1:9" s="1" customFormat="1" ht="224" x14ac:dyDescent="0.2">
      <c r="A28" s="3" t="s">
        <v>61</v>
      </c>
      <c r="B28" s="9"/>
      <c r="C28" s="3" t="s">
        <v>672</v>
      </c>
      <c r="D28" s="106" t="s">
        <v>688</v>
      </c>
      <c r="E28" s="10"/>
      <c r="F28" s="9" t="s">
        <v>461</v>
      </c>
      <c r="G28" s="81"/>
      <c r="H28" s="81"/>
      <c r="I28" s="81"/>
    </row>
    <row r="29" spans="1:9" s="1" customFormat="1" ht="224" x14ac:dyDescent="0.2">
      <c r="A29" s="3" t="s">
        <v>62</v>
      </c>
      <c r="B29" s="9"/>
      <c r="C29" s="3" t="s">
        <v>672</v>
      </c>
      <c r="D29" s="106" t="s">
        <v>688</v>
      </c>
      <c r="E29" s="10"/>
      <c r="F29" s="9" t="s">
        <v>461</v>
      </c>
      <c r="G29" s="81"/>
      <c r="H29" s="81"/>
      <c r="I29" s="81"/>
    </row>
    <row r="30" spans="1:9" s="1" customFormat="1" ht="80" x14ac:dyDescent="0.2">
      <c r="A30" s="2" t="s">
        <v>63</v>
      </c>
      <c r="B30" s="9"/>
      <c r="C30" s="3" t="s">
        <v>577</v>
      </c>
      <c r="D30" s="9" t="s">
        <v>516</v>
      </c>
      <c r="E30" s="10"/>
      <c r="F30" s="9" t="s">
        <v>463</v>
      </c>
      <c r="G30" s="81" t="s">
        <v>527</v>
      </c>
      <c r="H30" s="81"/>
      <c r="I30" s="81"/>
    </row>
    <row r="31" spans="1:9" s="12" customFormat="1" ht="192" x14ac:dyDescent="0.2">
      <c r="A31" s="49" t="s">
        <v>294</v>
      </c>
      <c r="B31" s="49" t="s">
        <v>461</v>
      </c>
      <c r="C31" s="50" t="s">
        <v>689</v>
      </c>
      <c r="D31" s="88" t="s">
        <v>693</v>
      </c>
      <c r="E31" s="49"/>
      <c r="F31" s="49" t="s">
        <v>461</v>
      </c>
      <c r="G31" s="52"/>
      <c r="H31" s="52"/>
      <c r="I31" s="52"/>
    </row>
    <row r="32" spans="1:9" s="1" customFormat="1" ht="176" x14ac:dyDescent="0.2">
      <c r="A32" s="3" t="s">
        <v>64</v>
      </c>
      <c r="B32" s="9"/>
      <c r="C32" s="3" t="s">
        <v>690</v>
      </c>
      <c r="D32" s="105" t="s">
        <v>695</v>
      </c>
      <c r="E32" s="10"/>
      <c r="F32" s="9" t="s">
        <v>461</v>
      </c>
      <c r="G32" s="81"/>
      <c r="H32" s="81"/>
      <c r="I32" s="81"/>
    </row>
    <row r="33" spans="1:9" s="1" customFormat="1" ht="176" x14ac:dyDescent="0.2">
      <c r="A33" s="3" t="s">
        <v>65</v>
      </c>
      <c r="B33" s="9"/>
      <c r="C33" s="3" t="s">
        <v>691</v>
      </c>
      <c r="D33" s="105" t="s">
        <v>694</v>
      </c>
      <c r="E33" s="10"/>
      <c r="F33" s="9" t="s">
        <v>461</v>
      </c>
      <c r="G33" s="81"/>
      <c r="H33" s="3"/>
      <c r="I33" s="81"/>
    </row>
    <row r="34" spans="1:9" s="1" customFormat="1" ht="176" x14ac:dyDescent="0.2">
      <c r="A34" s="3" t="s">
        <v>165</v>
      </c>
      <c r="B34" s="9"/>
      <c r="C34" s="3" t="s">
        <v>692</v>
      </c>
      <c r="D34" s="105" t="s">
        <v>694</v>
      </c>
      <c r="E34" s="10"/>
      <c r="F34" s="9" t="s">
        <v>461</v>
      </c>
      <c r="G34" s="81"/>
      <c r="H34" s="81"/>
      <c r="I34" s="81"/>
    </row>
    <row r="35" spans="1:9" s="1" customFormat="1" ht="224" x14ac:dyDescent="0.2">
      <c r="A35" s="2" t="s">
        <v>66</v>
      </c>
      <c r="B35" s="9"/>
      <c r="C35" s="81" t="s">
        <v>511</v>
      </c>
      <c r="D35" s="106" t="s">
        <v>688</v>
      </c>
      <c r="E35" s="10"/>
      <c r="F35" s="9" t="s">
        <v>461</v>
      </c>
      <c r="G35" s="81"/>
      <c r="H35" s="81"/>
      <c r="I35" s="81"/>
    </row>
    <row r="36" spans="1:9" s="12" customFormat="1" ht="192" x14ac:dyDescent="0.2">
      <c r="A36" s="49" t="s">
        <v>295</v>
      </c>
      <c r="B36" s="49" t="s">
        <v>461</v>
      </c>
      <c r="C36" s="50" t="s">
        <v>696</v>
      </c>
      <c r="D36" s="88" t="s">
        <v>700</v>
      </c>
      <c r="E36" s="49"/>
      <c r="F36" s="49" t="s">
        <v>461</v>
      </c>
      <c r="G36" s="52"/>
      <c r="H36" s="52"/>
      <c r="I36" s="52"/>
    </row>
    <row r="37" spans="1:9" s="1" customFormat="1" ht="112" x14ac:dyDescent="0.2">
      <c r="A37" s="3" t="s">
        <v>67</v>
      </c>
      <c r="B37" s="9"/>
      <c r="C37" s="3" t="s">
        <v>697</v>
      </c>
      <c r="D37" s="107" t="s">
        <v>701</v>
      </c>
      <c r="E37" s="10"/>
      <c r="F37" s="9" t="s">
        <v>461</v>
      </c>
      <c r="G37" s="81" t="s">
        <v>541</v>
      </c>
      <c r="H37" s="81"/>
      <c r="I37" s="81"/>
    </row>
    <row r="38" spans="1:9" s="1" customFormat="1" ht="192" x14ac:dyDescent="0.2">
      <c r="A38" s="3" t="s">
        <v>68</v>
      </c>
      <c r="B38" s="9"/>
      <c r="C38" s="3" t="s">
        <v>698</v>
      </c>
      <c r="D38" s="105" t="s">
        <v>700</v>
      </c>
      <c r="E38" s="10"/>
      <c r="F38" s="9" t="s">
        <v>461</v>
      </c>
      <c r="G38" s="81" t="s">
        <v>542</v>
      </c>
      <c r="H38" s="81"/>
      <c r="I38" s="81"/>
    </row>
    <row r="39" spans="1:9" s="1" customFormat="1" ht="192" x14ac:dyDescent="0.2">
      <c r="A39" s="3" t="s">
        <v>166</v>
      </c>
      <c r="B39" s="9"/>
      <c r="C39" s="3" t="s">
        <v>699</v>
      </c>
      <c r="D39" s="105" t="s">
        <v>700</v>
      </c>
      <c r="E39" s="10"/>
      <c r="F39" s="9" t="s">
        <v>461</v>
      </c>
      <c r="G39" s="81"/>
      <c r="H39" s="3"/>
      <c r="I39" s="81"/>
    </row>
    <row r="40" spans="1:9" s="1" customFormat="1" ht="192" x14ac:dyDescent="0.2">
      <c r="A40" s="2" t="s">
        <v>69</v>
      </c>
      <c r="B40" s="9"/>
      <c r="C40" s="3" t="s">
        <v>698</v>
      </c>
      <c r="D40" s="105" t="s">
        <v>700</v>
      </c>
      <c r="E40" s="10"/>
      <c r="F40" s="9" t="s">
        <v>461</v>
      </c>
      <c r="G40" s="81"/>
      <c r="H40" s="81"/>
      <c r="I40" s="81"/>
    </row>
    <row r="41" spans="1:9" s="12" customFormat="1" ht="380" x14ac:dyDescent="0.2">
      <c r="A41" s="49" t="s">
        <v>296</v>
      </c>
      <c r="B41" s="49" t="s">
        <v>461</v>
      </c>
      <c r="C41" s="50" t="s">
        <v>702</v>
      </c>
      <c r="D41" s="88" t="s">
        <v>703</v>
      </c>
      <c r="E41" s="49"/>
      <c r="F41" s="49" t="s">
        <v>461</v>
      </c>
      <c r="G41" s="52"/>
      <c r="H41" s="52"/>
      <c r="I41" s="52"/>
    </row>
    <row r="42" spans="1:9" s="1" customFormat="1" ht="380" x14ac:dyDescent="0.2">
      <c r="A42" s="3" t="s">
        <v>70</v>
      </c>
      <c r="B42" s="9"/>
      <c r="C42" s="3" t="s">
        <v>704</v>
      </c>
      <c r="D42" s="105" t="s">
        <v>703</v>
      </c>
      <c r="E42" s="3" t="s">
        <v>167</v>
      </c>
      <c r="F42" s="9" t="s">
        <v>461</v>
      </c>
      <c r="G42" s="81"/>
      <c r="H42" s="81"/>
      <c r="I42" s="81"/>
    </row>
    <row r="43" spans="1:9" s="1" customFormat="1" ht="224" x14ac:dyDescent="0.2">
      <c r="A43" s="17" t="s">
        <v>71</v>
      </c>
      <c r="B43" s="9"/>
      <c r="C43" s="3" t="s">
        <v>672</v>
      </c>
      <c r="D43" s="106" t="s">
        <v>688</v>
      </c>
      <c r="E43" s="10"/>
      <c r="F43" s="9" t="s">
        <v>461</v>
      </c>
      <c r="G43" s="81"/>
      <c r="H43" s="81"/>
      <c r="I43" s="81"/>
    </row>
    <row r="44" spans="1:9" s="12" customFormat="1" ht="224" x14ac:dyDescent="0.2">
      <c r="A44" s="49" t="s">
        <v>297</v>
      </c>
      <c r="B44" s="49" t="s">
        <v>462</v>
      </c>
      <c r="C44" s="50" t="s">
        <v>705</v>
      </c>
      <c r="D44" s="88" t="s">
        <v>706</v>
      </c>
      <c r="E44" s="49"/>
      <c r="F44" s="49" t="s">
        <v>462</v>
      </c>
      <c r="G44" s="52"/>
      <c r="H44" s="52"/>
      <c r="I44" s="52"/>
    </row>
    <row r="45" spans="1:9" s="1" customFormat="1" ht="208" x14ac:dyDescent="0.2">
      <c r="A45" s="3" t="s">
        <v>72</v>
      </c>
      <c r="B45" s="9"/>
      <c r="C45" s="3" t="s">
        <v>708</v>
      </c>
      <c r="D45" s="3" t="s">
        <v>707</v>
      </c>
      <c r="E45" s="10"/>
      <c r="F45" s="9" t="s">
        <v>461</v>
      </c>
      <c r="G45" s="81"/>
      <c r="H45" s="3"/>
      <c r="I45" s="81"/>
    </row>
    <row r="46" spans="1:9" s="1" customFormat="1" ht="96" x14ac:dyDescent="0.2">
      <c r="A46" s="3" t="s">
        <v>73</v>
      </c>
      <c r="B46" s="9"/>
      <c r="C46" s="3" t="s">
        <v>709</v>
      </c>
      <c r="D46" s="3" t="s">
        <v>711</v>
      </c>
      <c r="E46" s="10"/>
      <c r="F46" s="9" t="s">
        <v>461</v>
      </c>
      <c r="G46" s="81"/>
      <c r="H46" s="3"/>
      <c r="I46" s="81"/>
    </row>
    <row r="47" spans="1:9" s="1" customFormat="1" ht="96" x14ac:dyDescent="0.2">
      <c r="A47" s="3" t="s">
        <v>74</v>
      </c>
      <c r="B47" s="9"/>
      <c r="C47" s="3" t="s">
        <v>710</v>
      </c>
      <c r="D47" s="3" t="s">
        <v>712</v>
      </c>
      <c r="E47" s="10"/>
      <c r="F47" s="9" t="s">
        <v>463</v>
      </c>
      <c r="G47" s="81" t="s">
        <v>846</v>
      </c>
      <c r="H47" s="81"/>
      <c r="I47" s="81"/>
    </row>
    <row r="48" spans="1:9" s="1" customFormat="1" ht="224" x14ac:dyDescent="0.2">
      <c r="A48" s="3" t="s">
        <v>75</v>
      </c>
      <c r="B48" s="9"/>
      <c r="C48" s="3" t="s">
        <v>672</v>
      </c>
      <c r="D48" s="106" t="s">
        <v>688</v>
      </c>
      <c r="E48" s="10"/>
      <c r="F48" s="9" t="s">
        <v>461</v>
      </c>
      <c r="G48" s="81"/>
      <c r="H48" s="81"/>
      <c r="I48" s="81"/>
    </row>
    <row r="49" spans="1:9" s="1" customFormat="1" ht="96" x14ac:dyDescent="0.2">
      <c r="A49" s="3" t="s">
        <v>76</v>
      </c>
      <c r="B49" s="9"/>
      <c r="C49" s="3" t="s">
        <v>577</v>
      </c>
      <c r="D49" s="9" t="s">
        <v>516</v>
      </c>
      <c r="E49" s="10"/>
      <c r="F49" s="9" t="s">
        <v>463</v>
      </c>
      <c r="G49" s="81" t="s">
        <v>846</v>
      </c>
      <c r="H49" s="81"/>
      <c r="I49" s="81"/>
    </row>
    <row r="50" spans="1:9" s="1" customFormat="1" ht="64" x14ac:dyDescent="0.2">
      <c r="A50" s="3" t="s">
        <v>77</v>
      </c>
      <c r="B50" s="9"/>
      <c r="C50" s="84" t="s">
        <v>642</v>
      </c>
      <c r="D50" s="3" t="s">
        <v>714</v>
      </c>
      <c r="E50" s="10"/>
      <c r="F50" s="9" t="s">
        <v>461</v>
      </c>
      <c r="G50" s="81"/>
      <c r="H50" s="81"/>
      <c r="I50" s="81"/>
    </row>
    <row r="51" spans="1:9" s="1" customFormat="1" ht="64" x14ac:dyDescent="0.2">
      <c r="A51" s="2" t="s">
        <v>78</v>
      </c>
      <c r="B51" s="9"/>
      <c r="C51" s="84" t="s">
        <v>713</v>
      </c>
      <c r="D51" s="3" t="s">
        <v>715</v>
      </c>
      <c r="E51" s="10"/>
      <c r="F51" s="9" t="s">
        <v>461</v>
      </c>
      <c r="G51" s="81"/>
      <c r="H51" s="81"/>
      <c r="I51" s="81"/>
    </row>
    <row r="52" spans="1:9" s="12" customFormat="1" ht="409.6" x14ac:dyDescent="0.2">
      <c r="A52" s="49" t="s">
        <v>298</v>
      </c>
      <c r="B52" s="49" t="s">
        <v>462</v>
      </c>
      <c r="C52" s="50" t="s">
        <v>716</v>
      </c>
      <c r="D52" s="88" t="s">
        <v>717</v>
      </c>
      <c r="E52" s="49"/>
      <c r="F52" s="49" t="s">
        <v>462</v>
      </c>
      <c r="G52" s="52"/>
      <c r="H52" s="52"/>
      <c r="I52" s="52"/>
    </row>
    <row r="53" spans="1:9" s="1" customFormat="1" ht="160" x14ac:dyDescent="0.2">
      <c r="A53" s="3" t="s">
        <v>79</v>
      </c>
      <c r="B53" s="9"/>
      <c r="C53" s="3" t="s">
        <v>578</v>
      </c>
      <c r="D53" s="3" t="s">
        <v>718</v>
      </c>
      <c r="E53" s="10"/>
      <c r="F53" s="9" t="s">
        <v>462</v>
      </c>
      <c r="G53" s="81"/>
      <c r="H53" s="81"/>
      <c r="I53" s="81"/>
    </row>
    <row r="54" spans="1:9" s="1" customFormat="1" ht="224" x14ac:dyDescent="0.2">
      <c r="A54" s="3" t="s">
        <v>80</v>
      </c>
      <c r="B54" s="9"/>
      <c r="C54" s="3" t="s">
        <v>672</v>
      </c>
      <c r="D54" s="106" t="s">
        <v>688</v>
      </c>
      <c r="E54" s="10"/>
      <c r="F54" s="9" t="s">
        <v>461</v>
      </c>
      <c r="G54" s="81"/>
      <c r="H54" s="81"/>
      <c r="I54" s="81"/>
    </row>
    <row r="55" spans="1:9" s="1" customFormat="1" ht="80" x14ac:dyDescent="0.2">
      <c r="A55" s="3" t="s">
        <v>81</v>
      </c>
      <c r="B55" s="9"/>
      <c r="C55" s="3" t="s">
        <v>579</v>
      </c>
      <c r="D55" s="3" t="s">
        <v>719</v>
      </c>
      <c r="E55" s="10"/>
      <c r="F55" s="9" t="s">
        <v>462</v>
      </c>
      <c r="G55" s="81"/>
      <c r="H55" s="81"/>
      <c r="I55" s="81"/>
    </row>
    <row r="56" spans="1:9" s="1" customFormat="1" ht="64" x14ac:dyDescent="0.2">
      <c r="A56" s="2" t="s">
        <v>82</v>
      </c>
      <c r="B56" s="9"/>
      <c r="C56" s="3" t="s">
        <v>580</v>
      </c>
      <c r="D56" s="9" t="s">
        <v>516</v>
      </c>
      <c r="E56" s="10"/>
      <c r="F56" s="9" t="s">
        <v>462</v>
      </c>
      <c r="G56" s="81"/>
      <c r="H56" s="81"/>
      <c r="I56" s="81"/>
    </row>
    <row r="57" spans="1:9" s="12" customFormat="1" ht="350" x14ac:dyDescent="0.2">
      <c r="A57" s="49" t="s">
        <v>299</v>
      </c>
      <c r="B57" s="49" t="s">
        <v>461</v>
      </c>
      <c r="C57" s="50" t="s">
        <v>720</v>
      </c>
      <c r="D57" s="100" t="s">
        <v>722</v>
      </c>
      <c r="E57" s="49"/>
      <c r="F57" s="49" t="s">
        <v>461</v>
      </c>
      <c r="G57" s="52"/>
      <c r="H57" s="52"/>
      <c r="I57" s="52"/>
    </row>
    <row r="58" spans="1:9" s="1" customFormat="1" ht="350" x14ac:dyDescent="0.2">
      <c r="A58" s="3" t="s">
        <v>83</v>
      </c>
      <c r="B58" s="9"/>
      <c r="C58" s="3" t="s">
        <v>721</v>
      </c>
      <c r="D58" s="123" t="s">
        <v>722</v>
      </c>
      <c r="E58" s="10"/>
      <c r="F58" s="9" t="s">
        <v>461</v>
      </c>
      <c r="G58" s="81"/>
      <c r="H58" s="81"/>
      <c r="I58" s="81"/>
    </row>
    <row r="59" spans="1:9" s="1" customFormat="1" ht="350" x14ac:dyDescent="0.2">
      <c r="A59" s="2" t="s">
        <v>84</v>
      </c>
      <c r="B59" s="9"/>
      <c r="C59" s="3" t="s">
        <v>721</v>
      </c>
      <c r="D59" s="91" t="s">
        <v>722</v>
      </c>
      <c r="E59" s="10"/>
      <c r="F59" s="9" t="s">
        <v>461</v>
      </c>
      <c r="G59" s="81"/>
      <c r="H59" s="81"/>
      <c r="I59" s="81"/>
    </row>
  </sheetData>
  <mergeCells count="2">
    <mergeCell ref="B1:D1"/>
    <mergeCell ref="F1:H1"/>
  </mergeCells>
  <phoneticPr fontId="21" type="noConversion"/>
  <conditionalFormatting sqref="B3 F3 F9 B9 B14 F14 F21 B21 B31 F31 F36 B36 B41 F41 F44 B44 B52 F52 F57 B57">
    <cfRule type="containsText" dxfId="67" priority="5" operator="containsText" text="Not met">
      <formula>NOT(ISERROR(SEARCH("Not met",B3)))</formula>
    </cfRule>
    <cfRule type="containsText" dxfId="66" priority="6" operator="containsText" text="Partially met">
      <formula>NOT(ISERROR(SEARCH("Partially met",B3)))</formula>
    </cfRule>
    <cfRule type="containsText" dxfId="65" priority="7" operator="containsText" text="Met">
      <formula>NOT(ISERROR(SEARCH("Met",B3)))</formula>
    </cfRule>
  </conditionalFormatting>
  <conditionalFormatting sqref="F3 B3 B9 F9 F14 B14 B21 F21 F31 B31 B36 F36 F41 B41 B44 F44 F52 B52">
    <cfRule type="containsText" dxfId="64" priority="4" operator="containsText" text="Exceeded">
      <formula>NOT(ISERROR(SEARCH("Exceeded",B3)))</formula>
    </cfRule>
  </conditionalFormatting>
  <conditionalFormatting sqref="B57">
    <cfRule type="containsText" dxfId="63" priority="3" operator="containsText" text="Exceeded">
      <formula>NOT(ISERROR(SEARCH("Exceeded",B57)))</formula>
    </cfRule>
  </conditionalFormatting>
  <conditionalFormatting sqref="F57">
    <cfRule type="containsText" dxfId="62" priority="2" operator="containsText" text="Exceeded">
      <formula>NOT(ISERROR(SEARCH("Exceeded",F57)))</formula>
    </cfRule>
  </conditionalFormatting>
  <conditionalFormatting sqref="B3 F3 B9 F9 B14 F14 B21 F21 B31 F31 B36 F36 B41 F41 B44 F44 B52 F52 B57 F57">
    <cfRule type="containsText" dxfId="61" priority="1" operator="containsText" text="Not addressed">
      <formula>NOT(ISERROR(SEARCH("Not addressed",B3)))</formula>
    </cfRule>
  </conditionalFormatting>
  <pageMargins left="0.7" right="0.7" top="0.78740157499999996" bottom="0.78740157499999996"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29EC0844-7A59-874D-9495-5D1613796A03}">
          <x14:formula1>
            <xm:f>'Colour coding'!$A$5:$A$9</xm:f>
          </x14:formula1>
          <xm:sqref>B3 F3 B9 F9 B14 F14 B21 F21 B31 F31 B36 F36 B41 F41 B44 F44 B52 F52 B57 F57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A4443-37A2-EE40-9B67-85EB98DD839B}">
  <dimension ref="A1:I15"/>
  <sheetViews>
    <sheetView showGridLines="0" zoomScale="90" zoomScaleNormal="90" workbookViewId="0">
      <pane ySplit="2" topLeftCell="A3" activePane="bottomLeft" state="frozen"/>
      <selection pane="bottomLeft" activeCell="D3" sqref="D3"/>
    </sheetView>
  </sheetViews>
  <sheetFormatPr baseColWidth="10" defaultColWidth="10.6640625" defaultRowHeight="16" x14ac:dyDescent="0.2"/>
  <cols>
    <col min="1" max="1" width="28.83203125" customWidth="1"/>
    <col min="2" max="2" width="12.1640625" customWidth="1"/>
    <col min="3" max="3" width="28.83203125" customWidth="1"/>
    <col min="4" max="4" width="92.5" customWidth="1"/>
    <col min="5" max="5" width="28.83203125" customWidth="1"/>
    <col min="6" max="6" width="12.1640625" customWidth="1"/>
    <col min="7" max="7" width="28.83203125" customWidth="1"/>
    <col min="8" max="8" width="37.1640625" customWidth="1"/>
    <col min="9" max="9" width="28.83203125" customWidth="1"/>
  </cols>
  <sheetData>
    <row r="1" spans="1:9" s="5" customFormat="1" x14ac:dyDescent="0.2">
      <c r="A1" s="6"/>
      <c r="B1" s="143" t="s">
        <v>7</v>
      </c>
      <c r="C1" s="143"/>
      <c r="D1" s="143"/>
      <c r="E1" s="6"/>
      <c r="F1" s="144" t="s">
        <v>8</v>
      </c>
      <c r="G1" s="144"/>
      <c r="H1" s="144"/>
      <c r="I1" s="7" t="s">
        <v>7</v>
      </c>
    </row>
    <row r="2" spans="1:9" s="5" customFormat="1" ht="32" customHeight="1" x14ac:dyDescent="0.2">
      <c r="A2" s="8" t="s">
        <v>0</v>
      </c>
      <c r="B2" s="13" t="s">
        <v>2</v>
      </c>
      <c r="C2" s="14" t="s">
        <v>4</v>
      </c>
      <c r="D2" s="13" t="s">
        <v>5</v>
      </c>
      <c r="E2" s="8" t="s">
        <v>1</v>
      </c>
      <c r="F2" s="73" t="s">
        <v>3</v>
      </c>
      <c r="G2" s="74" t="s">
        <v>4</v>
      </c>
      <c r="H2" s="73" t="s">
        <v>6</v>
      </c>
      <c r="I2" s="13" t="s">
        <v>9</v>
      </c>
    </row>
    <row r="3" spans="1:9" s="12" customFormat="1" ht="80" x14ac:dyDescent="0.2">
      <c r="A3" s="49" t="s">
        <v>300</v>
      </c>
      <c r="B3" s="49" t="s">
        <v>461</v>
      </c>
      <c r="C3" s="83" t="s">
        <v>723</v>
      </c>
      <c r="D3" s="50" t="s">
        <v>893</v>
      </c>
      <c r="E3" s="49"/>
      <c r="F3" s="49" t="s">
        <v>461</v>
      </c>
      <c r="G3" s="49"/>
      <c r="H3" s="50"/>
      <c r="I3" s="49"/>
    </row>
    <row r="4" spans="1:9" s="1" customFormat="1" ht="256" x14ac:dyDescent="0.2">
      <c r="A4" s="3" t="s">
        <v>85</v>
      </c>
      <c r="B4" s="9"/>
      <c r="C4" s="84" t="s">
        <v>724</v>
      </c>
      <c r="D4" s="3" t="s">
        <v>728</v>
      </c>
      <c r="E4" s="10"/>
      <c r="F4" s="9" t="s">
        <v>461</v>
      </c>
      <c r="G4" s="10"/>
      <c r="H4" s="3"/>
      <c r="I4" s="10"/>
    </row>
    <row r="5" spans="1:9" s="1" customFormat="1" ht="409" customHeight="1" x14ac:dyDescent="0.2">
      <c r="A5" s="3" t="s">
        <v>168</v>
      </c>
      <c r="B5" s="9"/>
      <c r="C5" s="84" t="s">
        <v>725</v>
      </c>
      <c r="D5" s="3" t="s">
        <v>883</v>
      </c>
      <c r="E5" s="10"/>
      <c r="F5" s="9" t="s">
        <v>461</v>
      </c>
      <c r="G5" s="10"/>
      <c r="H5" s="3"/>
      <c r="I5" s="10"/>
    </row>
    <row r="6" spans="1:9" s="1" customFormat="1" ht="409.6" x14ac:dyDescent="0.2">
      <c r="A6" s="3" t="s">
        <v>169</v>
      </c>
      <c r="B6" s="9"/>
      <c r="C6" s="84" t="s">
        <v>725</v>
      </c>
      <c r="D6" s="3" t="s">
        <v>883</v>
      </c>
      <c r="E6" s="10"/>
      <c r="F6" s="9" t="s">
        <v>461</v>
      </c>
      <c r="G6" s="10"/>
      <c r="H6" s="3"/>
      <c r="I6" s="10"/>
    </row>
    <row r="7" spans="1:9" s="1" customFormat="1" ht="96" x14ac:dyDescent="0.2">
      <c r="A7" s="3" t="s">
        <v>86</v>
      </c>
      <c r="B7" s="9"/>
      <c r="C7" s="84" t="s">
        <v>726</v>
      </c>
      <c r="D7" s="3" t="s">
        <v>729</v>
      </c>
      <c r="E7" s="106"/>
      <c r="F7" s="9" t="s">
        <v>461</v>
      </c>
      <c r="G7" s="10"/>
      <c r="H7" s="3"/>
      <c r="I7" s="10"/>
    </row>
    <row r="8" spans="1:9" s="1" customFormat="1" ht="409.6" x14ac:dyDescent="0.2">
      <c r="A8" s="2" t="s">
        <v>170</v>
      </c>
      <c r="B8" s="9"/>
      <c r="C8" s="84" t="s">
        <v>727</v>
      </c>
      <c r="D8" s="3" t="s">
        <v>883</v>
      </c>
      <c r="E8" s="104" t="s">
        <v>730</v>
      </c>
      <c r="F8" s="9" t="s">
        <v>463</v>
      </c>
      <c r="G8" s="9" t="s">
        <v>531</v>
      </c>
      <c r="H8" s="10"/>
      <c r="I8" s="10"/>
    </row>
    <row r="9" spans="1:9" s="12" customFormat="1" ht="144" x14ac:dyDescent="0.2">
      <c r="A9" s="49" t="s">
        <v>301</v>
      </c>
      <c r="B9" s="49" t="s">
        <v>461</v>
      </c>
      <c r="C9" s="83" t="s">
        <v>731</v>
      </c>
      <c r="D9" s="50" t="s">
        <v>732</v>
      </c>
      <c r="E9" s="49"/>
      <c r="F9" s="49" t="s">
        <v>461</v>
      </c>
      <c r="G9" s="49"/>
      <c r="H9" s="49"/>
      <c r="I9" s="49"/>
    </row>
    <row r="10" spans="1:9" s="1" customFormat="1" ht="144" x14ac:dyDescent="0.2">
      <c r="A10" s="3" t="s">
        <v>87</v>
      </c>
      <c r="B10" s="9"/>
      <c r="C10" s="84" t="s">
        <v>733</v>
      </c>
      <c r="D10" s="94" t="s">
        <v>732</v>
      </c>
      <c r="E10" s="10"/>
      <c r="F10" s="9" t="s">
        <v>461</v>
      </c>
      <c r="G10" s="10"/>
      <c r="H10" s="10"/>
      <c r="I10" s="10"/>
    </row>
    <row r="11" spans="1:9" s="1" customFormat="1" ht="192" x14ac:dyDescent="0.2">
      <c r="A11" s="3" t="s">
        <v>88</v>
      </c>
      <c r="B11" s="9"/>
      <c r="C11" s="84" t="s">
        <v>733</v>
      </c>
      <c r="D11" s="94" t="s">
        <v>732</v>
      </c>
      <c r="E11" s="10"/>
      <c r="F11" s="9" t="s">
        <v>461</v>
      </c>
      <c r="G11" s="10"/>
      <c r="H11" s="3"/>
      <c r="I11" s="10"/>
    </row>
    <row r="12" spans="1:9" s="1" customFormat="1" ht="160" x14ac:dyDescent="0.2">
      <c r="A12" s="2" t="s">
        <v>171</v>
      </c>
      <c r="B12" s="9"/>
      <c r="C12" s="84" t="s">
        <v>733</v>
      </c>
      <c r="D12" s="94" t="s">
        <v>732</v>
      </c>
      <c r="E12" s="10"/>
      <c r="F12" s="9" t="s">
        <v>461</v>
      </c>
      <c r="G12" s="10"/>
      <c r="H12" s="3"/>
      <c r="I12" s="10"/>
    </row>
    <row r="13" spans="1:9" s="12" customFormat="1" ht="224" x14ac:dyDescent="0.2">
      <c r="A13" s="49" t="s">
        <v>302</v>
      </c>
      <c r="B13" s="49" t="s">
        <v>461</v>
      </c>
      <c r="C13" s="83" t="s">
        <v>734</v>
      </c>
      <c r="D13" s="108" t="s">
        <v>737</v>
      </c>
      <c r="E13" s="49"/>
      <c r="F13" s="49" t="s">
        <v>461</v>
      </c>
      <c r="G13" s="49"/>
      <c r="H13" s="49"/>
      <c r="I13" s="49"/>
    </row>
    <row r="14" spans="1:9" s="1" customFormat="1" ht="224" x14ac:dyDescent="0.2">
      <c r="A14" s="3" t="s">
        <v>89</v>
      </c>
      <c r="B14" s="9"/>
      <c r="C14" s="84" t="s">
        <v>735</v>
      </c>
      <c r="D14" s="112" t="s">
        <v>737</v>
      </c>
      <c r="E14" s="10"/>
      <c r="F14" s="9" t="s">
        <v>461</v>
      </c>
      <c r="G14" s="10"/>
      <c r="H14" s="10"/>
      <c r="I14" s="10"/>
    </row>
    <row r="15" spans="1:9" s="1" customFormat="1" ht="224" x14ac:dyDescent="0.2">
      <c r="A15" s="2" t="s">
        <v>90</v>
      </c>
      <c r="B15" s="9"/>
      <c r="C15" s="84" t="s">
        <v>736</v>
      </c>
      <c r="D15" s="2" t="s">
        <v>737</v>
      </c>
      <c r="E15" s="10"/>
      <c r="F15" s="9" t="s">
        <v>461</v>
      </c>
      <c r="G15" s="10"/>
      <c r="H15" s="10"/>
      <c r="I15" s="10"/>
    </row>
  </sheetData>
  <mergeCells count="2">
    <mergeCell ref="B1:D1"/>
    <mergeCell ref="F1:H1"/>
  </mergeCells>
  <conditionalFormatting sqref="F3 B3 B9 F9 F13 B13">
    <cfRule type="containsText" dxfId="60" priority="6" operator="containsText" text="Not met">
      <formula>NOT(ISERROR(SEARCH("Not met",B3)))</formula>
    </cfRule>
    <cfRule type="containsText" dxfId="59" priority="7" operator="containsText" text="Partially met">
      <formula>NOT(ISERROR(SEARCH("Partially met",B3)))</formula>
    </cfRule>
    <cfRule type="containsText" dxfId="58" priority="8" operator="containsText" text="Met">
      <formula>NOT(ISERROR(SEARCH("Met",B3)))</formula>
    </cfRule>
  </conditionalFormatting>
  <conditionalFormatting sqref="B3 F3 F9 B9 B13 F13">
    <cfRule type="containsText" dxfId="57" priority="2" operator="containsText" text="Not met">
      <formula>NOT(ISERROR(SEARCH("Not met",B3)))</formula>
    </cfRule>
    <cfRule type="containsText" dxfId="56" priority="3" operator="containsText" text="Partially met">
      <formula>NOT(ISERROR(SEARCH("Partially met",B3)))</formula>
    </cfRule>
    <cfRule type="containsText" dxfId="55" priority="4" operator="containsText" text="Met">
      <formula>NOT(ISERROR(SEARCH("Met",B3)))</formula>
    </cfRule>
    <cfRule type="containsText" dxfId="54" priority="5" operator="containsText" text="Exceeded">
      <formula>NOT(ISERROR(SEARCH("Exceeded",B3)))</formula>
    </cfRule>
  </conditionalFormatting>
  <conditionalFormatting sqref="B3 F3 B9 F9 B13 F13">
    <cfRule type="containsText" dxfId="53" priority="1" operator="containsText" text="Not addressed">
      <formula>NOT(ISERROR(SEARCH("Not addressed",B3)))</formula>
    </cfRule>
  </conditionalFormatting>
  <pageMargins left="0.7" right="0.7" top="0.78740157499999996" bottom="0.78740157499999996" header="0.3" footer="0.3"/>
  <pageSetup paperSize="9" orientation="portrait" horizontalDpi="0" verticalDpi="0"/>
  <extLst>
    <ext xmlns:x14="http://schemas.microsoft.com/office/spreadsheetml/2009/9/main" uri="{CCE6A557-97BC-4b89-ADB6-D9C93CAAB3DF}">
      <x14:dataValidations xmlns:xm="http://schemas.microsoft.com/office/excel/2006/main" count="1">
        <x14:dataValidation type="list" allowBlank="1" showInputMessage="1" showErrorMessage="1" xr:uid="{3D083676-BB4D-5645-A877-DF88B00C44C8}">
          <x14:formula1>
            <xm:f>'Colour coding'!$A$5:$A$9</xm:f>
          </x14:formula1>
          <xm:sqref>B3 F3 B9 F9 B13 F13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A333E-2E87-5347-BB07-4AA5DAAA3FFC}">
  <dimension ref="A1:I20"/>
  <sheetViews>
    <sheetView showGridLines="0" zoomScaleNormal="100" workbookViewId="0">
      <pane ySplit="2" topLeftCell="A3" activePane="bottomLeft" state="frozen"/>
      <selection pane="bottomLeft" activeCell="D3" sqref="D3"/>
    </sheetView>
  </sheetViews>
  <sheetFormatPr baseColWidth="10" defaultColWidth="10.6640625" defaultRowHeight="16" x14ac:dyDescent="0.2"/>
  <cols>
    <col min="1" max="1" width="28.83203125" customWidth="1"/>
    <col min="2" max="2" width="12.1640625" customWidth="1"/>
    <col min="3" max="3" width="28.83203125" customWidth="1"/>
    <col min="4" max="4" width="46" customWidth="1"/>
    <col min="5" max="5" width="28.83203125" customWidth="1"/>
    <col min="6" max="6" width="12.1640625" customWidth="1"/>
    <col min="7" max="9" width="28.83203125" customWidth="1"/>
  </cols>
  <sheetData>
    <row r="1" spans="1:9" s="5" customFormat="1" x14ac:dyDescent="0.2">
      <c r="A1" s="6"/>
      <c r="B1" s="143" t="s">
        <v>7</v>
      </c>
      <c r="C1" s="143"/>
      <c r="D1" s="143"/>
      <c r="E1" s="6"/>
      <c r="F1" s="144" t="s">
        <v>8</v>
      </c>
      <c r="G1" s="144"/>
      <c r="H1" s="144"/>
      <c r="I1" s="19" t="s">
        <v>7</v>
      </c>
    </row>
    <row r="2" spans="1:9" s="5" customFormat="1" ht="32" customHeight="1" x14ac:dyDescent="0.2">
      <c r="A2" s="8" t="s">
        <v>0</v>
      </c>
      <c r="B2" s="13" t="s">
        <v>2</v>
      </c>
      <c r="C2" s="14" t="s">
        <v>4</v>
      </c>
      <c r="D2" s="13" t="s">
        <v>5</v>
      </c>
      <c r="E2" s="8" t="s">
        <v>1</v>
      </c>
      <c r="F2" s="73" t="s">
        <v>3</v>
      </c>
      <c r="G2" s="74" t="s">
        <v>4</v>
      </c>
      <c r="H2" s="73" t="s">
        <v>6</v>
      </c>
      <c r="I2" s="13" t="s">
        <v>9</v>
      </c>
    </row>
    <row r="3" spans="1:9" s="12" customFormat="1" ht="160" x14ac:dyDescent="0.2">
      <c r="A3" s="49" t="s">
        <v>303</v>
      </c>
      <c r="B3" s="49" t="s">
        <v>461</v>
      </c>
      <c r="C3" s="50" t="s">
        <v>738</v>
      </c>
      <c r="D3" s="50" t="s">
        <v>741</v>
      </c>
      <c r="E3" s="50" t="s">
        <v>375</v>
      </c>
      <c r="F3" s="49" t="s">
        <v>461</v>
      </c>
      <c r="G3" s="49"/>
      <c r="H3" s="50"/>
      <c r="I3" s="49"/>
    </row>
    <row r="4" spans="1:9" s="1" customFormat="1" ht="80" x14ac:dyDescent="0.2">
      <c r="A4" s="3" t="s">
        <v>91</v>
      </c>
      <c r="B4" s="9"/>
      <c r="C4" s="3" t="s">
        <v>739</v>
      </c>
      <c r="D4" s="3" t="s">
        <v>742</v>
      </c>
      <c r="E4" s="10"/>
      <c r="F4" s="9" t="s">
        <v>461</v>
      </c>
      <c r="G4" s="10"/>
      <c r="H4" s="2"/>
      <c r="I4" s="10"/>
    </row>
    <row r="5" spans="1:9" s="1" customFormat="1" ht="112" x14ac:dyDescent="0.2">
      <c r="A5" s="3" t="s">
        <v>92</v>
      </c>
      <c r="B5" s="9"/>
      <c r="C5" s="3" t="s">
        <v>740</v>
      </c>
      <c r="D5" s="3" t="s">
        <v>743</v>
      </c>
      <c r="E5" s="10"/>
      <c r="F5" s="9" t="s">
        <v>461</v>
      </c>
      <c r="G5" s="10"/>
      <c r="H5" s="2"/>
      <c r="I5" s="10"/>
    </row>
    <row r="6" spans="1:9" s="1" customFormat="1" ht="160" x14ac:dyDescent="0.2">
      <c r="A6" s="3" t="s">
        <v>93</v>
      </c>
      <c r="B6" s="9"/>
      <c r="C6" s="3" t="s">
        <v>744</v>
      </c>
      <c r="D6" s="3" t="s">
        <v>745</v>
      </c>
      <c r="E6" s="10"/>
      <c r="F6" s="9" t="s">
        <v>461</v>
      </c>
      <c r="G6" s="10"/>
      <c r="H6" s="2"/>
      <c r="I6" s="10"/>
    </row>
    <row r="7" spans="1:9" s="1" customFormat="1" ht="192" x14ac:dyDescent="0.2">
      <c r="A7" s="3" t="s">
        <v>94</v>
      </c>
      <c r="B7" s="9"/>
      <c r="C7" s="3" t="s">
        <v>740</v>
      </c>
      <c r="D7" s="3" t="s">
        <v>743</v>
      </c>
      <c r="E7" s="10"/>
      <c r="F7" s="9" t="s">
        <v>461</v>
      </c>
      <c r="G7" s="10"/>
      <c r="H7" s="10"/>
      <c r="I7" s="10"/>
    </row>
    <row r="8" spans="1:9" s="1" customFormat="1" ht="160" x14ac:dyDescent="0.2">
      <c r="A8" s="3" t="s">
        <v>95</v>
      </c>
      <c r="B8" s="9"/>
      <c r="C8" s="3" t="s">
        <v>746</v>
      </c>
      <c r="D8" s="3" t="s">
        <v>745</v>
      </c>
      <c r="E8" s="10"/>
      <c r="F8" s="9" t="s">
        <v>461</v>
      </c>
      <c r="G8" s="10"/>
      <c r="H8" s="10"/>
      <c r="I8" s="10"/>
    </row>
    <row r="9" spans="1:9" s="1" customFormat="1" ht="128" x14ac:dyDescent="0.2">
      <c r="A9" s="2" t="s">
        <v>96</v>
      </c>
      <c r="B9" s="9"/>
      <c r="C9" s="3" t="s">
        <v>747</v>
      </c>
      <c r="D9" s="3" t="s">
        <v>743</v>
      </c>
      <c r="E9" s="10"/>
      <c r="F9" s="9" t="s">
        <v>461</v>
      </c>
      <c r="G9" s="10"/>
      <c r="H9" s="10"/>
      <c r="I9" s="10"/>
    </row>
    <row r="10" spans="1:9" s="12" customFormat="1" ht="320" x14ac:dyDescent="0.2">
      <c r="A10" s="49" t="s">
        <v>304</v>
      </c>
      <c r="B10" s="49" t="s">
        <v>461</v>
      </c>
      <c r="C10" s="50" t="s">
        <v>748</v>
      </c>
      <c r="D10" s="50" t="s">
        <v>750</v>
      </c>
      <c r="E10" s="49"/>
      <c r="F10" s="49" t="s">
        <v>461</v>
      </c>
      <c r="G10" s="49"/>
      <c r="H10" s="49"/>
      <c r="I10" s="49"/>
    </row>
    <row r="11" spans="1:9" s="1" customFormat="1" ht="320" x14ac:dyDescent="0.2">
      <c r="A11" s="3" t="s">
        <v>97</v>
      </c>
      <c r="B11" s="9"/>
      <c r="C11" s="3" t="s">
        <v>749</v>
      </c>
      <c r="D11" s="94" t="s">
        <v>750</v>
      </c>
      <c r="E11" s="10"/>
      <c r="F11" s="9" t="s">
        <v>461</v>
      </c>
      <c r="G11" s="10"/>
      <c r="H11" s="10"/>
      <c r="I11" s="10"/>
    </row>
    <row r="12" spans="1:9" s="1" customFormat="1" ht="320" x14ac:dyDescent="0.2">
      <c r="A12" s="3" t="s">
        <v>98</v>
      </c>
      <c r="B12" s="9"/>
      <c r="C12" s="3" t="s">
        <v>749</v>
      </c>
      <c r="D12" s="94" t="s">
        <v>750</v>
      </c>
      <c r="E12" s="10"/>
      <c r="F12" s="9" t="s">
        <v>461</v>
      </c>
      <c r="G12" s="10"/>
      <c r="H12" s="10"/>
      <c r="I12" s="10"/>
    </row>
    <row r="13" spans="1:9" s="1" customFormat="1" ht="320" x14ac:dyDescent="0.2">
      <c r="A13" s="3" t="s">
        <v>99</v>
      </c>
      <c r="B13" s="9"/>
      <c r="C13" s="3" t="s">
        <v>749</v>
      </c>
      <c r="D13" s="94" t="s">
        <v>750</v>
      </c>
      <c r="E13" s="10"/>
      <c r="F13" s="9" t="s">
        <v>461</v>
      </c>
      <c r="G13" s="3" t="s">
        <v>535</v>
      </c>
      <c r="H13" s="3"/>
      <c r="I13" s="10"/>
    </row>
    <row r="14" spans="1:9" s="1" customFormat="1" ht="320" x14ac:dyDescent="0.2">
      <c r="A14" s="3" t="s">
        <v>100</v>
      </c>
      <c r="B14" s="9"/>
      <c r="C14" s="3" t="s">
        <v>513</v>
      </c>
      <c r="D14" s="94" t="s">
        <v>750</v>
      </c>
      <c r="E14" s="10"/>
      <c r="F14" s="9" t="s">
        <v>462</v>
      </c>
      <c r="G14" s="9" t="s">
        <v>531</v>
      </c>
      <c r="H14" s="10"/>
      <c r="I14" s="10"/>
    </row>
    <row r="15" spans="1:9" s="1" customFormat="1" ht="320" x14ac:dyDescent="0.2">
      <c r="A15" s="3" t="s">
        <v>101</v>
      </c>
      <c r="B15" s="9"/>
      <c r="C15" s="3" t="s">
        <v>512</v>
      </c>
      <c r="D15" s="94" t="s">
        <v>750</v>
      </c>
      <c r="E15" s="10"/>
      <c r="F15" s="9" t="s">
        <v>461</v>
      </c>
      <c r="G15" s="9" t="s">
        <v>538</v>
      </c>
      <c r="H15" s="3" t="s">
        <v>847</v>
      </c>
      <c r="I15" s="10"/>
    </row>
    <row r="16" spans="1:9" s="1" customFormat="1" ht="128" x14ac:dyDescent="0.2">
      <c r="A16" s="2" t="s">
        <v>102</v>
      </c>
      <c r="B16" s="9"/>
      <c r="C16" s="3" t="s">
        <v>514</v>
      </c>
      <c r="D16" s="3" t="s">
        <v>751</v>
      </c>
      <c r="E16" s="10"/>
      <c r="F16" s="9" t="s">
        <v>461</v>
      </c>
      <c r="G16" s="10"/>
      <c r="H16" s="10"/>
      <c r="I16" s="10"/>
    </row>
    <row r="17" spans="1:9" s="12" customFormat="1" ht="409.6" x14ac:dyDescent="0.2">
      <c r="A17" s="49" t="s">
        <v>305</v>
      </c>
      <c r="B17" s="49" t="s">
        <v>461</v>
      </c>
      <c r="C17" s="50" t="s">
        <v>752</v>
      </c>
      <c r="D17" s="107" t="s">
        <v>756</v>
      </c>
      <c r="E17" s="49"/>
      <c r="F17" s="49" t="s">
        <v>461</v>
      </c>
      <c r="G17" s="49"/>
      <c r="H17" s="49"/>
      <c r="I17" s="49"/>
    </row>
    <row r="18" spans="1:9" s="1" customFormat="1" ht="80" x14ac:dyDescent="0.2">
      <c r="A18" s="3" t="s">
        <v>103</v>
      </c>
      <c r="B18" s="9"/>
      <c r="C18" s="3" t="s">
        <v>753</v>
      </c>
      <c r="D18" s="2" t="s">
        <v>757</v>
      </c>
      <c r="E18" s="10"/>
      <c r="F18" s="9" t="s">
        <v>461</v>
      </c>
      <c r="G18" s="81" t="s">
        <v>536</v>
      </c>
      <c r="H18" s="10"/>
      <c r="I18" s="10"/>
    </row>
    <row r="19" spans="1:9" s="1" customFormat="1" ht="128" x14ac:dyDescent="0.2">
      <c r="A19" s="3" t="s">
        <v>104</v>
      </c>
      <c r="B19" s="9"/>
      <c r="C19" s="3" t="s">
        <v>754</v>
      </c>
      <c r="D19" s="2" t="s">
        <v>755</v>
      </c>
      <c r="E19" s="10"/>
      <c r="F19" s="9" t="s">
        <v>461</v>
      </c>
      <c r="G19" s="81" t="s">
        <v>537</v>
      </c>
      <c r="H19" s="10"/>
      <c r="I19" s="10"/>
    </row>
    <row r="20" spans="1:9" s="1" customFormat="1" ht="192" x14ac:dyDescent="0.2">
      <c r="A20" s="2" t="s">
        <v>105</v>
      </c>
      <c r="B20" s="9"/>
      <c r="C20" s="3" t="s">
        <v>754</v>
      </c>
      <c r="D20" s="2" t="s">
        <v>755</v>
      </c>
      <c r="E20" s="10"/>
      <c r="F20" s="9" t="s">
        <v>461</v>
      </c>
      <c r="G20" s="81" t="s">
        <v>537</v>
      </c>
      <c r="H20" s="10"/>
      <c r="I20" s="10"/>
    </row>
  </sheetData>
  <mergeCells count="2">
    <mergeCell ref="B1:D1"/>
    <mergeCell ref="F1:H1"/>
  </mergeCells>
  <conditionalFormatting sqref="F3 B3 B10 F10 F17 B17">
    <cfRule type="containsText" dxfId="52" priority="5" operator="containsText" text="Exceeded">
      <formula>NOT(ISERROR(SEARCH("Exceeded",B3)))</formula>
    </cfRule>
    <cfRule type="containsText" dxfId="51" priority="6" operator="containsText" text="Not met">
      <formula>NOT(ISERROR(SEARCH("Not met",B3)))</formula>
    </cfRule>
    <cfRule type="containsText" dxfId="50" priority="7" operator="containsText" text="Partially met">
      <formula>NOT(ISERROR(SEARCH("Partially met",B3)))</formula>
    </cfRule>
    <cfRule type="containsText" dxfId="49" priority="8" operator="containsText" text="Met">
      <formula>NOT(ISERROR(SEARCH("Met",B3)))</formula>
    </cfRule>
  </conditionalFormatting>
  <conditionalFormatting sqref="B3 F3 B10 F10 B17 F17">
    <cfRule type="containsText" dxfId="48" priority="1" operator="containsText" text="Not addressed">
      <formula>NOT(ISERROR(SEARCH("Not addressed",B3)))</formula>
    </cfRule>
  </conditionalFormatting>
  <pageMargins left="0.7" right="0.7" top="0.78740157499999996" bottom="0.78740157499999996"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3CC3928A-4C0F-9041-86C2-DBA137C0F74B}">
          <x14:formula1>
            <xm:f>'Colour coding'!$A$5:$A$9</xm:f>
          </x14:formula1>
          <xm:sqref>B3 F3 B10 F10 B17 F17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1C9C7-FF16-FD41-A0E9-5635151F4721}">
  <dimension ref="A1:I22"/>
  <sheetViews>
    <sheetView showGridLines="0" zoomScale="90" zoomScaleNormal="90" workbookViewId="0">
      <pane ySplit="2" topLeftCell="A3" activePane="bottomLeft" state="frozen"/>
      <selection pane="bottomLeft" activeCell="D3" sqref="D3"/>
    </sheetView>
  </sheetViews>
  <sheetFormatPr baseColWidth="10" defaultColWidth="10.6640625" defaultRowHeight="16" x14ac:dyDescent="0.2"/>
  <cols>
    <col min="1" max="1" width="28.83203125" customWidth="1"/>
    <col min="2" max="2" width="12.1640625" customWidth="1"/>
    <col min="3" max="3" width="28.83203125" customWidth="1"/>
    <col min="4" max="4" width="83.33203125" customWidth="1"/>
    <col min="5" max="5" width="28.83203125" customWidth="1"/>
    <col min="6" max="6" width="12.1640625" customWidth="1"/>
    <col min="7" max="9" width="28.83203125" customWidth="1"/>
  </cols>
  <sheetData>
    <row r="1" spans="1:9" s="5" customFormat="1" x14ac:dyDescent="0.2">
      <c r="A1" s="6"/>
      <c r="B1" s="143" t="s">
        <v>7</v>
      </c>
      <c r="C1" s="143"/>
      <c r="D1" s="143"/>
      <c r="E1" s="6"/>
      <c r="F1" s="144" t="s">
        <v>8</v>
      </c>
      <c r="G1" s="144"/>
      <c r="H1" s="144"/>
      <c r="I1" s="19" t="s">
        <v>7</v>
      </c>
    </row>
    <row r="2" spans="1:9" s="5" customFormat="1" ht="31" customHeight="1" x14ac:dyDescent="0.2">
      <c r="A2" s="8" t="s">
        <v>0</v>
      </c>
      <c r="B2" s="13" t="s">
        <v>2</v>
      </c>
      <c r="C2" s="14" t="s">
        <v>4</v>
      </c>
      <c r="D2" s="13" t="s">
        <v>5</v>
      </c>
      <c r="E2" s="8" t="s">
        <v>1</v>
      </c>
      <c r="F2" s="73" t="s">
        <v>3</v>
      </c>
      <c r="G2" s="74" t="s">
        <v>4</v>
      </c>
      <c r="H2" s="73" t="s">
        <v>6</v>
      </c>
      <c r="I2" s="13" t="s">
        <v>9</v>
      </c>
    </row>
    <row r="3" spans="1:9" s="12" customFormat="1" ht="128" x14ac:dyDescent="0.2">
      <c r="A3" s="49" t="s">
        <v>306</v>
      </c>
      <c r="B3" s="49" t="s">
        <v>461</v>
      </c>
      <c r="C3" s="50" t="s">
        <v>738</v>
      </c>
      <c r="D3" s="50" t="s">
        <v>758</v>
      </c>
      <c r="E3" s="49"/>
      <c r="F3" s="49" t="s">
        <v>461</v>
      </c>
      <c r="G3" s="49"/>
      <c r="H3" s="49"/>
      <c r="I3" s="49"/>
    </row>
    <row r="4" spans="1:9" s="1" customFormat="1" ht="112" x14ac:dyDescent="0.2">
      <c r="A4" s="11" t="s">
        <v>106</v>
      </c>
      <c r="B4" s="9"/>
      <c r="C4" s="3" t="s">
        <v>738</v>
      </c>
      <c r="D4" s="6" t="s">
        <v>758</v>
      </c>
      <c r="E4" s="10"/>
      <c r="F4" s="9" t="s">
        <v>461</v>
      </c>
      <c r="G4" s="10"/>
      <c r="H4" s="10"/>
      <c r="I4" s="10"/>
    </row>
    <row r="5" spans="1:9" s="1" customFormat="1" ht="208" x14ac:dyDescent="0.2">
      <c r="A5" s="11" t="s">
        <v>107</v>
      </c>
      <c r="B5" s="9"/>
      <c r="C5" s="3" t="s">
        <v>738</v>
      </c>
      <c r="D5" s="3" t="s">
        <v>758</v>
      </c>
      <c r="E5" s="10"/>
      <c r="F5" s="9" t="s">
        <v>461</v>
      </c>
      <c r="G5" s="10"/>
      <c r="H5" s="10"/>
      <c r="I5" s="10"/>
    </row>
    <row r="6" spans="1:9" s="1" customFormat="1" ht="64" x14ac:dyDescent="0.2">
      <c r="A6" s="17" t="s">
        <v>108</v>
      </c>
      <c r="B6" s="9"/>
      <c r="C6" s="3" t="s">
        <v>738</v>
      </c>
      <c r="D6" s="6" t="s">
        <v>758</v>
      </c>
      <c r="E6" s="10"/>
      <c r="F6" s="9" t="s">
        <v>461</v>
      </c>
      <c r="G6" s="10"/>
      <c r="H6" s="10"/>
      <c r="I6" s="10"/>
    </row>
    <row r="7" spans="1:9" s="12" customFormat="1" ht="335" x14ac:dyDescent="0.2">
      <c r="A7" s="49" t="s">
        <v>307</v>
      </c>
      <c r="B7" s="49" t="s">
        <v>461</v>
      </c>
      <c r="C7" s="50" t="s">
        <v>759</v>
      </c>
      <c r="D7" s="50" t="s">
        <v>760</v>
      </c>
      <c r="E7" s="49"/>
      <c r="F7" s="49" t="s">
        <v>461</v>
      </c>
      <c r="G7" s="49"/>
      <c r="H7" s="50"/>
      <c r="I7" s="49"/>
    </row>
    <row r="8" spans="1:9" s="1" customFormat="1" ht="335" x14ac:dyDescent="0.2">
      <c r="A8" s="44" t="s">
        <v>109</v>
      </c>
      <c r="B8" s="9"/>
      <c r="C8" s="3" t="s">
        <v>761</v>
      </c>
      <c r="D8" s="94" t="s">
        <v>760</v>
      </c>
      <c r="E8" s="10"/>
      <c r="F8" s="9" t="s">
        <v>461</v>
      </c>
      <c r="G8" s="10"/>
      <c r="H8" s="10"/>
      <c r="I8" s="10"/>
    </row>
    <row r="9" spans="1:9" s="1" customFormat="1" ht="335" x14ac:dyDescent="0.2">
      <c r="A9" s="44" t="s">
        <v>110</v>
      </c>
      <c r="B9" s="9"/>
      <c r="C9" s="3" t="s">
        <v>761</v>
      </c>
      <c r="D9" s="94" t="s">
        <v>760</v>
      </c>
      <c r="E9" s="10"/>
      <c r="F9" s="9" t="s">
        <v>461</v>
      </c>
      <c r="G9" s="10"/>
      <c r="H9" s="10"/>
      <c r="I9" s="10"/>
    </row>
    <row r="10" spans="1:9" s="1" customFormat="1" ht="335" x14ac:dyDescent="0.2">
      <c r="A10" s="17" t="s">
        <v>111</v>
      </c>
      <c r="B10" s="9"/>
      <c r="C10" s="3" t="s">
        <v>761</v>
      </c>
      <c r="D10" s="94" t="s">
        <v>760</v>
      </c>
      <c r="E10" s="10"/>
      <c r="F10" s="9" t="s">
        <v>461</v>
      </c>
      <c r="G10" s="81" t="s">
        <v>534</v>
      </c>
      <c r="H10" s="10"/>
      <c r="I10" s="10"/>
    </row>
    <row r="11" spans="1:9" s="12" customFormat="1" ht="64" x14ac:dyDescent="0.2">
      <c r="A11" s="49" t="s">
        <v>308</v>
      </c>
      <c r="B11" s="49" t="s">
        <v>461</v>
      </c>
      <c r="C11" s="50" t="s">
        <v>762</v>
      </c>
      <c r="D11" s="100" t="s">
        <v>765</v>
      </c>
      <c r="E11" s="49"/>
      <c r="F11" s="49" t="s">
        <v>461</v>
      </c>
      <c r="G11" s="49"/>
      <c r="H11" s="49"/>
      <c r="I11" s="49"/>
    </row>
    <row r="12" spans="1:9" s="1" customFormat="1" ht="176" x14ac:dyDescent="0.2">
      <c r="A12" s="44" t="s">
        <v>112</v>
      </c>
      <c r="B12" s="9"/>
      <c r="C12" s="3" t="s">
        <v>763</v>
      </c>
      <c r="D12" s="9" t="s">
        <v>765</v>
      </c>
      <c r="E12" s="10"/>
      <c r="F12" s="9" t="s">
        <v>461</v>
      </c>
      <c r="G12" s="10"/>
      <c r="H12" s="10"/>
      <c r="I12" s="10"/>
    </row>
    <row r="13" spans="1:9" s="1" customFormat="1" ht="48" x14ac:dyDescent="0.2">
      <c r="A13" s="44" t="s">
        <v>113</v>
      </c>
      <c r="B13" s="9"/>
      <c r="C13" s="3" t="s">
        <v>763</v>
      </c>
      <c r="D13" s="9" t="s">
        <v>765</v>
      </c>
      <c r="E13" s="10"/>
      <c r="F13" s="9" t="s">
        <v>462</v>
      </c>
      <c r="G13" s="10"/>
      <c r="H13" s="10"/>
      <c r="I13" s="10"/>
    </row>
    <row r="14" spans="1:9" s="1" customFormat="1" ht="128" x14ac:dyDescent="0.2">
      <c r="A14" s="45" t="s">
        <v>114</v>
      </c>
      <c r="B14" s="9"/>
      <c r="C14" s="3" t="s">
        <v>763</v>
      </c>
      <c r="D14" s="9" t="s">
        <v>765</v>
      </c>
      <c r="E14" s="10"/>
      <c r="F14" s="9" t="s">
        <v>461</v>
      </c>
      <c r="G14" s="10"/>
      <c r="H14" s="10"/>
      <c r="I14" s="10"/>
    </row>
    <row r="15" spans="1:9" s="1" customFormat="1" ht="192" x14ac:dyDescent="0.2">
      <c r="A15" s="44" t="s">
        <v>115</v>
      </c>
      <c r="B15" s="9"/>
      <c r="C15" s="3" t="s">
        <v>764</v>
      </c>
      <c r="D15" s="3" t="s">
        <v>766</v>
      </c>
      <c r="E15" s="10"/>
      <c r="F15" s="9" t="s">
        <v>461</v>
      </c>
      <c r="G15" s="10"/>
      <c r="H15" s="10"/>
      <c r="I15" s="10"/>
    </row>
    <row r="16" spans="1:9" s="1" customFormat="1" ht="96" x14ac:dyDescent="0.2">
      <c r="A16" s="17" t="s">
        <v>116</v>
      </c>
      <c r="B16" s="9"/>
      <c r="C16" s="3" t="s">
        <v>763</v>
      </c>
      <c r="D16" s="124" t="s">
        <v>765</v>
      </c>
      <c r="E16" s="10"/>
      <c r="F16" s="9" t="s">
        <v>462</v>
      </c>
      <c r="G16" s="10"/>
      <c r="H16" s="10"/>
      <c r="I16" s="10"/>
    </row>
    <row r="17" spans="1:9" s="12" customFormat="1" ht="409.6" x14ac:dyDescent="0.2">
      <c r="A17" s="49" t="s">
        <v>309</v>
      </c>
      <c r="B17" s="49" t="s">
        <v>461</v>
      </c>
      <c r="C17" s="50" t="s">
        <v>768</v>
      </c>
      <c r="D17" s="50" t="s">
        <v>767</v>
      </c>
      <c r="E17" s="49"/>
      <c r="F17" s="49" t="s">
        <v>461</v>
      </c>
      <c r="G17" s="49"/>
      <c r="H17" s="49"/>
      <c r="I17" s="49"/>
    </row>
    <row r="18" spans="1:9" s="1" customFormat="1" ht="409.6" x14ac:dyDescent="0.2">
      <c r="A18" s="3" t="s">
        <v>117</v>
      </c>
      <c r="B18" s="9"/>
      <c r="C18" s="3" t="s">
        <v>769</v>
      </c>
      <c r="D18" s="94" t="s">
        <v>884</v>
      </c>
      <c r="E18" s="10"/>
      <c r="F18" s="9" t="s">
        <v>461</v>
      </c>
      <c r="G18" s="2"/>
      <c r="H18" s="2"/>
      <c r="I18" s="10"/>
    </row>
    <row r="19" spans="1:9" s="1" customFormat="1" ht="409.6" x14ac:dyDescent="0.2">
      <c r="A19" s="3" t="s">
        <v>118</v>
      </c>
      <c r="B19" s="9"/>
      <c r="C19" s="3" t="s">
        <v>769</v>
      </c>
      <c r="D19" s="94" t="s">
        <v>884</v>
      </c>
      <c r="E19" s="10"/>
      <c r="F19" s="9" t="s">
        <v>461</v>
      </c>
      <c r="G19" s="10"/>
      <c r="H19" s="10"/>
      <c r="I19" s="10"/>
    </row>
    <row r="20" spans="1:9" s="1" customFormat="1" ht="409.6" x14ac:dyDescent="0.2">
      <c r="A20" s="3" t="s">
        <v>119</v>
      </c>
      <c r="B20" s="9"/>
      <c r="C20" s="3" t="s">
        <v>769</v>
      </c>
      <c r="D20" s="94" t="s">
        <v>884</v>
      </c>
      <c r="E20" s="10"/>
      <c r="F20" s="9" t="s">
        <v>461</v>
      </c>
      <c r="G20" s="2"/>
      <c r="H20" s="2"/>
      <c r="I20" s="10"/>
    </row>
    <row r="21" spans="1:9" s="1" customFormat="1" ht="409.6" x14ac:dyDescent="0.2">
      <c r="A21" s="3" t="s">
        <v>120</v>
      </c>
      <c r="B21" s="9"/>
      <c r="C21" s="11" t="s">
        <v>769</v>
      </c>
      <c r="D21" s="94" t="s">
        <v>884</v>
      </c>
      <c r="E21" s="10"/>
      <c r="F21" s="9" t="s">
        <v>461</v>
      </c>
      <c r="G21" s="10"/>
      <c r="H21" s="10"/>
      <c r="I21" s="10"/>
    </row>
    <row r="22" spans="1:9" s="1" customFormat="1" ht="409.6" x14ac:dyDescent="0.2">
      <c r="A22" s="2" t="s">
        <v>121</v>
      </c>
      <c r="B22" s="9"/>
      <c r="C22" s="3" t="s">
        <v>515</v>
      </c>
      <c r="D22" s="109" t="s">
        <v>885</v>
      </c>
      <c r="E22" s="10"/>
      <c r="F22" s="9" t="s">
        <v>461</v>
      </c>
      <c r="G22" s="10"/>
      <c r="H22" s="10"/>
      <c r="I22" s="10"/>
    </row>
  </sheetData>
  <mergeCells count="2">
    <mergeCell ref="B1:D1"/>
    <mergeCell ref="F1:H1"/>
  </mergeCells>
  <conditionalFormatting sqref="B3 F3 F7 B7 B11 F11 F17 B17">
    <cfRule type="containsText" dxfId="47" priority="2" operator="containsText" text="Not met">
      <formula>NOT(ISERROR(SEARCH("Not met",B3)))</formula>
    </cfRule>
    <cfRule type="containsText" dxfId="46" priority="3" operator="containsText" text="Partially met">
      <formula>NOT(ISERROR(SEARCH("Partially met",B3)))</formula>
    </cfRule>
    <cfRule type="containsText" dxfId="45" priority="4" operator="containsText" text="Met">
      <formula>NOT(ISERROR(SEARCH("Met",B3)))</formula>
    </cfRule>
    <cfRule type="containsText" dxfId="44" priority="5" operator="containsText" text="Exceeded">
      <formula>NOT(ISERROR(SEARCH("Exceeded",B3)))</formula>
    </cfRule>
    <cfRule type="containsText" dxfId="43" priority="6" operator="containsText" text="Not met">
      <formula>NOT(ISERROR(SEARCH("Not met",B3)))</formula>
    </cfRule>
    <cfRule type="containsText" dxfId="42" priority="7" operator="containsText" text="Partially met">
      <formula>NOT(ISERROR(SEARCH("Partially met",B3)))</formula>
    </cfRule>
    <cfRule type="containsText" dxfId="41" priority="8" operator="containsText" text="Met">
      <formula>NOT(ISERROR(SEARCH("Met",B3)))</formula>
    </cfRule>
  </conditionalFormatting>
  <conditionalFormatting sqref="B3 F3 B7 F7 B11 F11 B17 F17">
    <cfRule type="containsText" dxfId="40" priority="1" operator="containsText" text="Not addressed">
      <formula>NOT(ISERROR(SEARCH("Not addressed",B3)))</formula>
    </cfRule>
  </conditionalFormatting>
  <pageMargins left="0.7" right="0.7" top="0.78740157499999996" bottom="0.78740157499999996"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4B35FE4-A482-6C4E-89FD-FBF0DE9DCCB8}">
          <x14:formula1>
            <xm:f>'Colour coding'!$A$5:$A$9</xm:f>
          </x14:formula1>
          <xm:sqref>B3 F3 B7 F7 B11 F11 B17 F17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7BD8D-A7A8-6B48-9504-391961396002}">
  <dimension ref="A1:I24"/>
  <sheetViews>
    <sheetView showGridLines="0" zoomScaleNormal="100" workbookViewId="0">
      <selection activeCell="D3" sqref="D3"/>
    </sheetView>
  </sheetViews>
  <sheetFormatPr baseColWidth="10" defaultColWidth="10.6640625" defaultRowHeight="16" x14ac:dyDescent="0.2"/>
  <cols>
    <col min="1" max="1" width="28.83203125" customWidth="1"/>
    <col min="2" max="2" width="12.1640625" customWidth="1"/>
    <col min="3" max="3" width="28.83203125" customWidth="1"/>
    <col min="4" max="4" width="44.5" customWidth="1"/>
    <col min="5" max="5" width="28.83203125" customWidth="1"/>
    <col min="6" max="6" width="12.1640625" customWidth="1"/>
    <col min="7" max="9" width="28.83203125" customWidth="1"/>
  </cols>
  <sheetData>
    <row r="1" spans="1:9" s="5" customFormat="1" x14ac:dyDescent="0.2">
      <c r="A1" s="6"/>
      <c r="B1" s="143" t="s">
        <v>7</v>
      </c>
      <c r="C1" s="143"/>
      <c r="D1" s="143"/>
      <c r="E1" s="6"/>
      <c r="F1" s="144" t="s">
        <v>8</v>
      </c>
      <c r="G1" s="144"/>
      <c r="H1" s="144"/>
      <c r="I1" s="19" t="s">
        <v>7</v>
      </c>
    </row>
    <row r="2" spans="1:9" s="5" customFormat="1" ht="31" customHeight="1" x14ac:dyDescent="0.2">
      <c r="A2" s="8" t="s">
        <v>0</v>
      </c>
      <c r="B2" s="13" t="s">
        <v>2</v>
      </c>
      <c r="C2" s="14" t="s">
        <v>4</v>
      </c>
      <c r="D2" s="13" t="s">
        <v>5</v>
      </c>
      <c r="E2" s="8" t="s">
        <v>1</v>
      </c>
      <c r="F2" s="73" t="s">
        <v>3</v>
      </c>
      <c r="G2" s="74" t="s">
        <v>4</v>
      </c>
      <c r="H2" s="73" t="s">
        <v>6</v>
      </c>
      <c r="I2" s="13" t="s">
        <v>9</v>
      </c>
    </row>
    <row r="3" spans="1:9" s="12" customFormat="1" ht="224" x14ac:dyDescent="0.2">
      <c r="A3" s="49" t="s">
        <v>310</v>
      </c>
      <c r="B3" s="49" t="s">
        <v>493</v>
      </c>
      <c r="C3" s="50" t="s">
        <v>871</v>
      </c>
      <c r="D3" s="50" t="s">
        <v>894</v>
      </c>
      <c r="E3" s="49"/>
      <c r="F3" s="49" t="s">
        <v>493</v>
      </c>
      <c r="G3" s="93"/>
      <c r="H3" s="49"/>
      <c r="I3" s="49"/>
    </row>
    <row r="4" spans="1:9" s="1" customFormat="1" ht="272" x14ac:dyDescent="0.2">
      <c r="A4" s="3" t="s">
        <v>228</v>
      </c>
      <c r="B4" s="9"/>
      <c r="C4" s="3" t="s">
        <v>875</v>
      </c>
      <c r="D4" s="2" t="s">
        <v>772</v>
      </c>
      <c r="E4" s="10"/>
      <c r="F4" s="9" t="s">
        <v>493</v>
      </c>
      <c r="G4" s="3" t="s">
        <v>848</v>
      </c>
      <c r="H4" s="3"/>
      <c r="I4" s="10"/>
    </row>
    <row r="5" spans="1:9" s="1" customFormat="1" ht="272" x14ac:dyDescent="0.2">
      <c r="A5" s="3" t="s">
        <v>229</v>
      </c>
      <c r="B5" s="9"/>
      <c r="C5" s="3" t="s">
        <v>770</v>
      </c>
      <c r="D5" s="2" t="s">
        <v>772</v>
      </c>
      <c r="E5" s="10"/>
      <c r="F5" s="9" t="s">
        <v>461</v>
      </c>
      <c r="G5" s="10"/>
      <c r="H5" s="2"/>
      <c r="I5" s="10"/>
    </row>
    <row r="6" spans="1:9" s="1" customFormat="1" ht="272" x14ac:dyDescent="0.2">
      <c r="A6" s="3" t="s">
        <v>230</v>
      </c>
      <c r="B6" s="9"/>
      <c r="C6" s="3" t="s">
        <v>770</v>
      </c>
      <c r="D6" s="112" t="s">
        <v>772</v>
      </c>
      <c r="E6" s="10"/>
      <c r="F6" s="9" t="s">
        <v>461</v>
      </c>
      <c r="G6" s="96"/>
      <c r="H6" s="95"/>
      <c r="I6" s="10"/>
    </row>
    <row r="7" spans="1:9" s="1" customFormat="1" ht="272" x14ac:dyDescent="0.2">
      <c r="A7" s="2" t="s">
        <v>231</v>
      </c>
      <c r="B7" s="9"/>
      <c r="C7" s="3" t="s">
        <v>770</v>
      </c>
      <c r="D7" s="107" t="s">
        <v>772</v>
      </c>
      <c r="E7" s="10"/>
      <c r="F7" s="9" t="s">
        <v>461</v>
      </c>
      <c r="G7" s="96"/>
      <c r="H7" s="95"/>
      <c r="I7" s="10"/>
    </row>
    <row r="8" spans="1:9" s="12" customFormat="1" ht="272" x14ac:dyDescent="0.2">
      <c r="A8" s="49" t="s">
        <v>311</v>
      </c>
      <c r="B8" s="49" t="s">
        <v>493</v>
      </c>
      <c r="C8" s="50" t="s">
        <v>872</v>
      </c>
      <c r="D8" s="108" t="s">
        <v>772</v>
      </c>
      <c r="E8" s="49"/>
      <c r="F8" s="97" t="s">
        <v>493</v>
      </c>
      <c r="G8" s="49"/>
      <c r="H8" s="49"/>
      <c r="I8" s="49"/>
    </row>
    <row r="9" spans="1:9" s="1" customFormat="1" ht="272" x14ac:dyDescent="0.2">
      <c r="A9" s="3" t="s">
        <v>232</v>
      </c>
      <c r="B9" s="9"/>
      <c r="C9" s="3" t="s">
        <v>770</v>
      </c>
      <c r="D9" s="112" t="s">
        <v>772</v>
      </c>
      <c r="E9" s="10"/>
      <c r="F9" s="9" t="s">
        <v>493</v>
      </c>
      <c r="G9" s="96"/>
      <c r="H9" s="10"/>
      <c r="I9" s="10"/>
    </row>
    <row r="10" spans="1:9" s="1" customFormat="1" ht="272" x14ac:dyDescent="0.2">
      <c r="A10" s="2" t="s">
        <v>233</v>
      </c>
      <c r="B10" s="9"/>
      <c r="C10" s="3" t="s">
        <v>771</v>
      </c>
      <c r="D10" s="2" t="s">
        <v>772</v>
      </c>
      <c r="E10" s="10"/>
      <c r="F10" s="9" t="s">
        <v>493</v>
      </c>
      <c r="G10" s="96"/>
      <c r="H10" s="10"/>
      <c r="I10" s="10"/>
    </row>
    <row r="11" spans="1:9" s="12" customFormat="1" ht="272" x14ac:dyDescent="0.2">
      <c r="A11" s="49" t="s">
        <v>312</v>
      </c>
      <c r="B11" s="49" t="s">
        <v>461</v>
      </c>
      <c r="C11" s="50" t="s">
        <v>770</v>
      </c>
      <c r="D11" s="100" t="s">
        <v>772</v>
      </c>
      <c r="E11" s="49"/>
      <c r="F11" s="49" t="s">
        <v>461</v>
      </c>
      <c r="G11" s="49"/>
      <c r="H11" s="49"/>
      <c r="I11" s="49"/>
    </row>
    <row r="12" spans="1:9" s="1" customFormat="1" ht="272" x14ac:dyDescent="0.2">
      <c r="A12" s="3" t="s">
        <v>234</v>
      </c>
      <c r="C12" s="3" t="s">
        <v>770</v>
      </c>
      <c r="D12" s="2" t="s">
        <v>772</v>
      </c>
      <c r="E12" s="10"/>
      <c r="F12" s="9" t="s">
        <v>461</v>
      </c>
      <c r="G12" s="10"/>
      <c r="H12" s="10"/>
      <c r="I12" s="10"/>
    </row>
    <row r="13" spans="1:9" s="1" customFormat="1" ht="272" x14ac:dyDescent="0.2">
      <c r="A13" s="3" t="s">
        <v>235</v>
      </c>
      <c r="B13" s="9"/>
      <c r="C13" s="3" t="s">
        <v>770</v>
      </c>
      <c r="D13" s="107" t="s">
        <v>772</v>
      </c>
      <c r="E13" s="10"/>
      <c r="F13" s="9" t="s">
        <v>461</v>
      </c>
      <c r="G13" s="10"/>
      <c r="H13" s="10"/>
      <c r="I13" s="10"/>
    </row>
    <row r="14" spans="1:9" s="1" customFormat="1" ht="64" x14ac:dyDescent="0.2">
      <c r="A14" s="3" t="s">
        <v>236</v>
      </c>
      <c r="B14" s="9"/>
      <c r="C14" s="9" t="s">
        <v>517</v>
      </c>
      <c r="D14" s="98"/>
      <c r="E14" s="98"/>
      <c r="F14" s="9" t="s">
        <v>465</v>
      </c>
      <c r="G14" s="98"/>
      <c r="H14" s="10"/>
      <c r="I14" s="10"/>
    </row>
    <row r="15" spans="1:9" s="1" customFormat="1" ht="272" x14ac:dyDescent="0.2">
      <c r="A15" s="2" t="s">
        <v>237</v>
      </c>
      <c r="B15" s="9"/>
      <c r="C15" s="3" t="s">
        <v>770</v>
      </c>
      <c r="D15" s="2" t="s">
        <v>772</v>
      </c>
      <c r="E15" s="10"/>
      <c r="F15" s="9" t="s">
        <v>461</v>
      </c>
      <c r="G15" s="10"/>
      <c r="H15" s="10"/>
      <c r="I15" s="10"/>
    </row>
    <row r="16" spans="1:9" s="12" customFormat="1" ht="272" x14ac:dyDescent="0.2">
      <c r="A16" s="49" t="s">
        <v>313</v>
      </c>
      <c r="B16" s="49" t="s">
        <v>462</v>
      </c>
      <c r="C16" s="50" t="s">
        <v>770</v>
      </c>
      <c r="D16" s="100" t="s">
        <v>772</v>
      </c>
      <c r="E16" s="49"/>
      <c r="F16" s="49" t="s">
        <v>462</v>
      </c>
      <c r="G16" s="49"/>
      <c r="H16" s="49"/>
      <c r="I16" s="49"/>
    </row>
    <row r="17" spans="1:9" s="1" customFormat="1" ht="272" x14ac:dyDescent="0.2">
      <c r="A17" s="3" t="s">
        <v>238</v>
      </c>
      <c r="B17" s="9"/>
      <c r="C17" s="3" t="s">
        <v>770</v>
      </c>
      <c r="D17" s="2" t="s">
        <v>772</v>
      </c>
      <c r="E17" s="10"/>
      <c r="F17" s="9" t="s">
        <v>462</v>
      </c>
      <c r="G17" s="10"/>
      <c r="H17" s="10"/>
      <c r="I17" s="10"/>
    </row>
    <row r="18" spans="1:9" s="1" customFormat="1" ht="272" x14ac:dyDescent="0.2">
      <c r="A18" s="3" t="s">
        <v>239</v>
      </c>
      <c r="B18" s="9"/>
      <c r="C18" s="3" t="s">
        <v>770</v>
      </c>
      <c r="D18" s="107" t="s">
        <v>772</v>
      </c>
      <c r="E18" s="10"/>
      <c r="F18" s="9" t="s">
        <v>462</v>
      </c>
      <c r="G18" s="10"/>
      <c r="H18" s="10"/>
      <c r="I18" s="10"/>
    </row>
    <row r="19" spans="1:9" s="1" customFormat="1" ht="272" x14ac:dyDescent="0.2">
      <c r="A19" s="3" t="s">
        <v>240</v>
      </c>
      <c r="B19" s="9"/>
      <c r="C19" s="3" t="s">
        <v>876</v>
      </c>
      <c r="D19" s="2" t="s">
        <v>772</v>
      </c>
      <c r="E19" s="10"/>
      <c r="F19" s="9" t="s">
        <v>462</v>
      </c>
      <c r="G19" s="10"/>
      <c r="H19" s="10"/>
      <c r="I19" s="10"/>
    </row>
    <row r="20" spans="1:9" s="1" customFormat="1" ht="272" x14ac:dyDescent="0.2">
      <c r="A20" s="3" t="s">
        <v>241</v>
      </c>
      <c r="B20" s="9"/>
      <c r="C20" s="3" t="s">
        <v>876</v>
      </c>
      <c r="D20" s="112" t="s">
        <v>772</v>
      </c>
      <c r="E20" s="10"/>
      <c r="F20" s="9" t="s">
        <v>462</v>
      </c>
      <c r="G20" s="10"/>
      <c r="H20" s="10"/>
      <c r="I20" s="10"/>
    </row>
    <row r="21" spans="1:9" s="1" customFormat="1" ht="272" x14ac:dyDescent="0.2">
      <c r="A21" s="3" t="s">
        <v>242</v>
      </c>
      <c r="B21" s="9"/>
      <c r="C21" s="3" t="s">
        <v>770</v>
      </c>
      <c r="D21" s="2" t="s">
        <v>772</v>
      </c>
      <c r="E21" s="10"/>
      <c r="F21" s="9" t="s">
        <v>461</v>
      </c>
      <c r="G21" s="10"/>
      <c r="H21" s="10"/>
      <c r="I21" s="10"/>
    </row>
    <row r="22" spans="1:9" s="1" customFormat="1" ht="272" x14ac:dyDescent="0.2">
      <c r="A22" s="2" t="s">
        <v>243</v>
      </c>
      <c r="B22" s="9"/>
      <c r="C22" s="3" t="s">
        <v>873</v>
      </c>
      <c r="D22" s="2" t="s">
        <v>772</v>
      </c>
      <c r="E22" s="10"/>
      <c r="F22" s="9" t="s">
        <v>462</v>
      </c>
      <c r="G22" s="10"/>
      <c r="H22" s="10"/>
      <c r="I22" s="10"/>
    </row>
    <row r="23" spans="1:9" s="12" customFormat="1" ht="272" x14ac:dyDescent="0.2">
      <c r="A23" s="49" t="s">
        <v>314</v>
      </c>
      <c r="B23" s="49" t="s">
        <v>462</v>
      </c>
      <c r="C23" s="50" t="s">
        <v>770</v>
      </c>
      <c r="D23" s="108" t="s">
        <v>772</v>
      </c>
      <c r="E23" s="49"/>
      <c r="F23" s="49" t="s">
        <v>462</v>
      </c>
      <c r="G23" s="49"/>
      <c r="H23" s="49"/>
      <c r="I23" s="49"/>
    </row>
    <row r="24" spans="1:9" s="1" customFormat="1" ht="350" x14ac:dyDescent="0.2">
      <c r="A24" s="3" t="s">
        <v>244</v>
      </c>
      <c r="B24" s="9"/>
      <c r="C24" s="3" t="s">
        <v>874</v>
      </c>
      <c r="D24" s="112" t="s">
        <v>772</v>
      </c>
      <c r="E24" s="10"/>
      <c r="F24" s="9" t="s">
        <v>462</v>
      </c>
      <c r="G24" s="10"/>
      <c r="H24" s="10"/>
      <c r="I24" s="10"/>
    </row>
  </sheetData>
  <mergeCells count="2">
    <mergeCell ref="B1:D1"/>
    <mergeCell ref="F1:H1"/>
  </mergeCells>
  <conditionalFormatting sqref="B3 F3 F8 B8 B11 F11 F16 B16 B23 F23">
    <cfRule type="containsText" dxfId="39" priority="2" operator="containsText" text="Not met">
      <formula>NOT(ISERROR(SEARCH("Not met",B3)))</formula>
    </cfRule>
    <cfRule type="containsText" dxfId="38" priority="3" operator="containsText" text="Partially met">
      <formula>NOT(ISERROR(SEARCH("Partially met",B3)))</formula>
    </cfRule>
    <cfRule type="containsText" dxfId="37" priority="4" operator="containsText" text="Met">
      <formula>NOT(ISERROR(SEARCH("Met",B3)))</formula>
    </cfRule>
    <cfRule type="containsText" dxfId="36" priority="5" operator="containsText" text="Exceeded">
      <formula>NOT(ISERROR(SEARCH("Exceeded",B3)))</formula>
    </cfRule>
    <cfRule type="containsText" dxfId="35" priority="6" operator="containsText" text="Not met">
      <formula>NOT(ISERROR(SEARCH("Not met",B3)))</formula>
    </cfRule>
    <cfRule type="containsText" dxfId="34" priority="7" operator="containsText" text="Partially met">
      <formula>NOT(ISERROR(SEARCH("Partially met",B3)))</formula>
    </cfRule>
    <cfRule type="containsText" dxfId="33" priority="8" operator="containsText" text="Met">
      <formula>NOT(ISERROR(SEARCH("Met",B3)))</formula>
    </cfRule>
  </conditionalFormatting>
  <conditionalFormatting sqref="B3 F3 B8 F8 B11 F11 B16 F16 B23 F23">
    <cfRule type="containsText" dxfId="32" priority="1" operator="containsText" text="Not addressed">
      <formula>NOT(ISERROR(SEARCH("Not addressed",B3)))</formula>
    </cfRule>
  </conditionalFormatting>
  <pageMargins left="0.7" right="0.7" top="0.78740157499999996" bottom="0.78740157499999996"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61CDAA2E-04D1-0446-B632-E4DB0D575B3D}">
          <x14:formula1>
            <xm:f>'Colour coding'!$A$5:$A$9</xm:f>
          </x14:formula1>
          <xm:sqref>B3 F3 B8 F8 B11 F11 B16 F16 B23 F23</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2A278-35C1-DC45-B6A5-CE5E083D3E1E}">
  <dimension ref="A1:I30"/>
  <sheetViews>
    <sheetView showGridLines="0" zoomScaleNormal="100" workbookViewId="0">
      <pane ySplit="2" topLeftCell="A3" activePane="bottomLeft" state="frozen"/>
      <selection pane="bottomLeft" activeCell="D3" sqref="D3"/>
    </sheetView>
  </sheetViews>
  <sheetFormatPr baseColWidth="10" defaultColWidth="10.6640625" defaultRowHeight="16" x14ac:dyDescent="0.2"/>
  <cols>
    <col min="1" max="1" width="28.83203125" customWidth="1"/>
    <col min="2" max="2" width="12.1640625" customWidth="1"/>
    <col min="3" max="3" width="28.83203125" customWidth="1"/>
    <col min="4" max="4" width="67.1640625" customWidth="1"/>
    <col min="5" max="5" width="28.83203125" customWidth="1"/>
    <col min="6" max="6" width="12.1640625" customWidth="1"/>
    <col min="7" max="9" width="28.83203125" customWidth="1"/>
  </cols>
  <sheetData>
    <row r="1" spans="1:9" s="5" customFormat="1" x14ac:dyDescent="0.2">
      <c r="A1" s="6"/>
      <c r="B1" s="143" t="s">
        <v>7</v>
      </c>
      <c r="C1" s="143"/>
      <c r="D1" s="143"/>
      <c r="E1" s="6"/>
      <c r="F1" s="144" t="s">
        <v>8</v>
      </c>
      <c r="G1" s="144"/>
      <c r="H1" s="144"/>
      <c r="I1" s="19" t="s">
        <v>7</v>
      </c>
    </row>
    <row r="2" spans="1:9" s="5" customFormat="1" ht="32" x14ac:dyDescent="0.2">
      <c r="A2" s="8" t="s">
        <v>0</v>
      </c>
      <c r="B2" s="13" t="s">
        <v>2</v>
      </c>
      <c r="C2" s="14" t="s">
        <v>4</v>
      </c>
      <c r="D2" s="13" t="s">
        <v>5</v>
      </c>
      <c r="E2" s="8" t="s">
        <v>1</v>
      </c>
      <c r="F2" s="73" t="s">
        <v>3</v>
      </c>
      <c r="G2" s="74" t="s">
        <v>4</v>
      </c>
      <c r="H2" s="73" t="s">
        <v>6</v>
      </c>
      <c r="I2" s="13" t="s">
        <v>9</v>
      </c>
    </row>
    <row r="3" spans="1:9" s="12" customFormat="1" ht="176" x14ac:dyDescent="0.2">
      <c r="A3" s="49" t="s">
        <v>315</v>
      </c>
      <c r="B3" s="49" t="s">
        <v>461</v>
      </c>
      <c r="C3" s="50" t="s">
        <v>773</v>
      </c>
      <c r="D3" s="50" t="s">
        <v>895</v>
      </c>
      <c r="E3" s="49"/>
      <c r="F3" s="49" t="s">
        <v>461</v>
      </c>
      <c r="G3" s="49"/>
      <c r="H3" s="49"/>
      <c r="I3" s="49"/>
    </row>
    <row r="4" spans="1:9" s="1" customFormat="1" ht="96" x14ac:dyDescent="0.2">
      <c r="A4" s="3" t="s">
        <v>172</v>
      </c>
      <c r="B4" s="18"/>
      <c r="C4" s="3" t="s">
        <v>774</v>
      </c>
      <c r="D4" s="3" t="s">
        <v>787</v>
      </c>
      <c r="E4" s="10"/>
      <c r="F4" s="9" t="s">
        <v>461</v>
      </c>
      <c r="G4" s="10"/>
      <c r="H4" s="2"/>
      <c r="I4" s="10"/>
    </row>
    <row r="5" spans="1:9" s="1" customFormat="1" ht="80" x14ac:dyDescent="0.2">
      <c r="A5" s="3" t="s">
        <v>173</v>
      </c>
      <c r="B5" s="18"/>
      <c r="C5" s="3" t="s">
        <v>775</v>
      </c>
      <c r="D5" s="3" t="s">
        <v>788</v>
      </c>
      <c r="E5" s="10"/>
      <c r="F5" s="9" t="s">
        <v>461</v>
      </c>
      <c r="G5" s="10"/>
      <c r="H5" s="2"/>
      <c r="I5" s="10"/>
    </row>
    <row r="6" spans="1:9" s="1" customFormat="1" ht="112" x14ac:dyDescent="0.2">
      <c r="A6" s="3" t="s">
        <v>176</v>
      </c>
      <c r="B6" s="18"/>
      <c r="C6" s="3" t="s">
        <v>775</v>
      </c>
      <c r="D6" s="3" t="s">
        <v>788</v>
      </c>
      <c r="E6" s="3" t="s">
        <v>177</v>
      </c>
      <c r="F6" s="9" t="s">
        <v>461</v>
      </c>
      <c r="G6" s="10"/>
      <c r="H6" s="10"/>
      <c r="I6" s="10"/>
    </row>
    <row r="7" spans="1:9" s="1" customFormat="1" ht="64" x14ac:dyDescent="0.2">
      <c r="A7" s="3" t="s">
        <v>174</v>
      </c>
      <c r="B7" s="18"/>
      <c r="C7" s="3" t="s">
        <v>775</v>
      </c>
      <c r="D7" s="3" t="s">
        <v>788</v>
      </c>
      <c r="E7" s="10"/>
      <c r="F7" s="9" t="s">
        <v>461</v>
      </c>
      <c r="G7" s="2"/>
      <c r="H7" s="10"/>
      <c r="I7" s="10"/>
    </row>
    <row r="8" spans="1:9" s="1" customFormat="1" ht="80" x14ac:dyDescent="0.2">
      <c r="A8" s="3" t="s">
        <v>175</v>
      </c>
      <c r="B8" s="18"/>
      <c r="C8" s="3" t="s">
        <v>775</v>
      </c>
      <c r="D8" s="3" t="s">
        <v>788</v>
      </c>
      <c r="E8" s="10"/>
      <c r="F8" s="9" t="s">
        <v>461</v>
      </c>
      <c r="G8" s="85" t="s">
        <v>533</v>
      </c>
      <c r="H8" s="85"/>
      <c r="I8" s="10"/>
    </row>
    <row r="9" spans="1:9" s="1" customFormat="1" ht="128" x14ac:dyDescent="0.2">
      <c r="A9" s="3" t="s">
        <v>178</v>
      </c>
      <c r="B9" s="18"/>
      <c r="C9" s="3" t="s">
        <v>776</v>
      </c>
      <c r="D9" s="3" t="s">
        <v>788</v>
      </c>
      <c r="E9" s="10"/>
      <c r="F9" s="9" t="s">
        <v>461</v>
      </c>
      <c r="G9" s="10"/>
      <c r="H9" s="10"/>
      <c r="I9" s="10"/>
    </row>
    <row r="10" spans="1:9" s="12" customFormat="1" ht="409.5" x14ac:dyDescent="0.2">
      <c r="A10" s="49" t="s">
        <v>316</v>
      </c>
      <c r="B10" s="49" t="s">
        <v>461</v>
      </c>
      <c r="C10" s="50" t="s">
        <v>777</v>
      </c>
      <c r="D10" s="100" t="s">
        <v>791</v>
      </c>
      <c r="E10" s="49"/>
      <c r="F10" s="49" t="s">
        <v>461</v>
      </c>
      <c r="G10" s="49"/>
      <c r="H10" s="49"/>
      <c r="I10" s="49"/>
    </row>
    <row r="11" spans="1:9" s="1" customFormat="1" ht="144" x14ac:dyDescent="0.2">
      <c r="A11" s="3" t="s">
        <v>186</v>
      </c>
      <c r="B11" s="9"/>
      <c r="C11" s="3" t="s">
        <v>778</v>
      </c>
      <c r="D11" s="2" t="s">
        <v>789</v>
      </c>
      <c r="E11" s="2" t="s">
        <v>187</v>
      </c>
      <c r="F11" s="9" t="s">
        <v>461</v>
      </c>
      <c r="G11" s="10"/>
      <c r="H11" s="10"/>
      <c r="I11" s="10"/>
    </row>
    <row r="12" spans="1:9" s="1" customFormat="1" ht="160" x14ac:dyDescent="0.2">
      <c r="A12" s="3" t="s">
        <v>180</v>
      </c>
      <c r="B12" s="9"/>
      <c r="C12" s="3" t="s">
        <v>778</v>
      </c>
      <c r="D12" s="2" t="s">
        <v>789</v>
      </c>
      <c r="E12" s="10"/>
      <c r="F12" s="9" t="s">
        <v>461</v>
      </c>
      <c r="G12" s="10"/>
      <c r="H12" s="10"/>
      <c r="I12" s="10"/>
    </row>
    <row r="13" spans="1:9" s="1" customFormat="1" ht="144" x14ac:dyDescent="0.2">
      <c r="A13" s="3" t="s">
        <v>181</v>
      </c>
      <c r="B13" s="9"/>
      <c r="C13" s="3" t="s">
        <v>778</v>
      </c>
      <c r="D13" s="107" t="s">
        <v>789</v>
      </c>
      <c r="E13" s="2" t="s">
        <v>179</v>
      </c>
      <c r="F13" s="9" t="s">
        <v>461</v>
      </c>
      <c r="G13" s="10"/>
      <c r="H13" s="10"/>
      <c r="I13" s="10"/>
    </row>
    <row r="14" spans="1:9" s="1" customFormat="1" ht="144" x14ac:dyDescent="0.2">
      <c r="A14" s="3" t="s">
        <v>182</v>
      </c>
      <c r="B14" s="9"/>
      <c r="C14" s="3" t="s">
        <v>778</v>
      </c>
      <c r="D14" s="2" t="s">
        <v>789</v>
      </c>
      <c r="E14" s="10"/>
      <c r="F14" s="9" t="s">
        <v>461</v>
      </c>
      <c r="G14" s="10"/>
      <c r="H14" s="10"/>
      <c r="I14" s="10"/>
    </row>
    <row r="15" spans="1:9" s="1" customFormat="1" ht="144" x14ac:dyDescent="0.2">
      <c r="A15" s="3" t="s">
        <v>183</v>
      </c>
      <c r="B15" s="9"/>
      <c r="C15" s="3" t="s">
        <v>778</v>
      </c>
      <c r="D15" s="2" t="s">
        <v>789</v>
      </c>
      <c r="E15" s="10"/>
      <c r="F15" s="9" t="s">
        <v>461</v>
      </c>
      <c r="G15" s="10"/>
      <c r="H15" s="10"/>
      <c r="I15" s="10"/>
    </row>
    <row r="16" spans="1:9" s="1" customFormat="1" ht="144" x14ac:dyDescent="0.2">
      <c r="A16" s="3" t="s">
        <v>184</v>
      </c>
      <c r="B16" s="9"/>
      <c r="C16" s="3" t="s">
        <v>778</v>
      </c>
      <c r="D16" s="2" t="s">
        <v>789</v>
      </c>
      <c r="E16" s="10"/>
      <c r="F16" s="9" t="s">
        <v>461</v>
      </c>
      <c r="G16" s="10"/>
      <c r="H16" s="10"/>
      <c r="I16" s="10"/>
    </row>
    <row r="17" spans="1:9" s="1" customFormat="1" ht="144" x14ac:dyDescent="0.2">
      <c r="A17" s="2" t="s">
        <v>185</v>
      </c>
      <c r="B17" s="9"/>
      <c r="C17" s="3" t="s">
        <v>778</v>
      </c>
      <c r="D17" s="107" t="s">
        <v>789</v>
      </c>
      <c r="E17" s="10"/>
      <c r="F17" s="9" t="s">
        <v>461</v>
      </c>
      <c r="G17" s="10"/>
      <c r="H17" s="10"/>
      <c r="I17" s="10"/>
    </row>
    <row r="18" spans="1:9" s="12" customFormat="1" ht="320" x14ac:dyDescent="0.2">
      <c r="A18" s="49" t="s">
        <v>317</v>
      </c>
      <c r="B18" s="49" t="s">
        <v>461</v>
      </c>
      <c r="C18" s="50" t="s">
        <v>779</v>
      </c>
      <c r="D18" s="50" t="s">
        <v>790</v>
      </c>
      <c r="E18" s="49"/>
      <c r="F18" s="49" t="s">
        <v>461</v>
      </c>
      <c r="G18" s="49"/>
      <c r="H18" s="49"/>
      <c r="I18" s="49"/>
    </row>
    <row r="19" spans="1:9" s="1" customFormat="1" ht="320" x14ac:dyDescent="0.2">
      <c r="A19" s="3" t="s">
        <v>188</v>
      </c>
      <c r="B19" s="9"/>
      <c r="C19" s="3" t="s">
        <v>779</v>
      </c>
      <c r="D19" s="3" t="s">
        <v>790</v>
      </c>
      <c r="E19" s="10"/>
      <c r="F19" s="9" t="s">
        <v>461</v>
      </c>
      <c r="G19" s="10"/>
      <c r="H19" s="10"/>
      <c r="I19" s="10"/>
    </row>
    <row r="20" spans="1:9" s="1" customFormat="1" ht="320" x14ac:dyDescent="0.2">
      <c r="A20" s="3" t="s">
        <v>189</v>
      </c>
      <c r="B20" s="9"/>
      <c r="C20" s="3" t="s">
        <v>779</v>
      </c>
      <c r="D20" s="3" t="s">
        <v>790</v>
      </c>
      <c r="E20" s="10"/>
      <c r="F20" s="9" t="s">
        <v>461</v>
      </c>
      <c r="G20" s="10"/>
      <c r="H20" s="10"/>
      <c r="I20" s="10"/>
    </row>
    <row r="21" spans="1:9" s="1" customFormat="1" ht="320" x14ac:dyDescent="0.2">
      <c r="A21" s="2" t="s">
        <v>190</v>
      </c>
      <c r="B21" s="9"/>
      <c r="C21" s="3" t="s">
        <v>779</v>
      </c>
      <c r="D21" s="3" t="s">
        <v>790</v>
      </c>
      <c r="E21" s="10"/>
      <c r="F21" s="9" t="s">
        <v>461</v>
      </c>
      <c r="G21" s="10"/>
      <c r="H21" s="10"/>
      <c r="I21" s="10"/>
    </row>
    <row r="22" spans="1:9" s="12" customFormat="1" ht="144" x14ac:dyDescent="0.2">
      <c r="A22" s="49" t="s">
        <v>318</v>
      </c>
      <c r="B22" s="49" t="s">
        <v>461</v>
      </c>
      <c r="C22" s="50" t="s">
        <v>780</v>
      </c>
      <c r="D22" s="50" t="s">
        <v>792</v>
      </c>
      <c r="E22" s="49"/>
      <c r="F22" s="49" t="s">
        <v>461</v>
      </c>
      <c r="G22" s="49"/>
      <c r="H22" s="49"/>
      <c r="I22" s="49"/>
    </row>
    <row r="23" spans="1:9" s="1" customFormat="1" ht="409.6" x14ac:dyDescent="0.2">
      <c r="A23" s="3" t="s">
        <v>191</v>
      </c>
      <c r="B23" s="18"/>
      <c r="C23" s="3" t="s">
        <v>781</v>
      </c>
      <c r="D23" s="3" t="s">
        <v>793</v>
      </c>
      <c r="E23" s="10"/>
      <c r="F23" s="9" t="s">
        <v>461</v>
      </c>
      <c r="G23" s="10"/>
      <c r="H23" s="10"/>
      <c r="I23" s="10"/>
    </row>
    <row r="24" spans="1:9" s="1" customFormat="1" ht="409.6" x14ac:dyDescent="0.2">
      <c r="A24" s="3" t="s">
        <v>192</v>
      </c>
      <c r="B24" s="18"/>
      <c r="C24" s="3" t="s">
        <v>782</v>
      </c>
      <c r="D24" s="3" t="s">
        <v>793</v>
      </c>
      <c r="E24" s="10"/>
      <c r="F24" s="9" t="s">
        <v>461</v>
      </c>
      <c r="G24" s="10"/>
      <c r="H24" s="10"/>
      <c r="I24" s="10"/>
    </row>
    <row r="25" spans="1:9" s="1" customFormat="1" ht="80" x14ac:dyDescent="0.2">
      <c r="A25" s="3" t="s">
        <v>193</v>
      </c>
      <c r="B25" s="18"/>
      <c r="C25" s="3" t="s">
        <v>783</v>
      </c>
      <c r="D25" s="3" t="s">
        <v>794</v>
      </c>
      <c r="E25" s="10"/>
      <c r="F25" s="9" t="s">
        <v>461</v>
      </c>
      <c r="G25" s="10"/>
      <c r="H25" s="10"/>
      <c r="I25" s="10"/>
    </row>
    <row r="26" spans="1:9" s="1" customFormat="1" ht="409.6" x14ac:dyDescent="0.2">
      <c r="A26" s="3" t="s">
        <v>194</v>
      </c>
      <c r="B26" s="18"/>
      <c r="C26" s="3" t="s">
        <v>784</v>
      </c>
      <c r="D26" s="3" t="s">
        <v>795</v>
      </c>
      <c r="E26" s="10"/>
      <c r="F26" s="9" t="s">
        <v>461</v>
      </c>
      <c r="G26" s="10"/>
      <c r="H26" s="10"/>
      <c r="I26" s="10"/>
    </row>
    <row r="27" spans="1:9" s="1" customFormat="1" ht="112" x14ac:dyDescent="0.2">
      <c r="A27" s="3" t="s">
        <v>195</v>
      </c>
      <c r="B27" s="18"/>
      <c r="C27" s="6" t="s">
        <v>785</v>
      </c>
      <c r="D27" s="106" t="s">
        <v>796</v>
      </c>
      <c r="E27" s="10"/>
      <c r="F27" s="9" t="s">
        <v>461</v>
      </c>
      <c r="G27" s="10"/>
      <c r="H27" s="10"/>
      <c r="I27" s="10"/>
    </row>
    <row r="28" spans="1:9" s="1" customFormat="1" ht="160" x14ac:dyDescent="0.2">
      <c r="A28" s="3" t="s">
        <v>196</v>
      </c>
      <c r="B28" s="18"/>
      <c r="C28" s="3" t="s">
        <v>783</v>
      </c>
      <c r="D28" s="106" t="s">
        <v>797</v>
      </c>
      <c r="E28" s="10"/>
      <c r="F28" s="9" t="s">
        <v>461</v>
      </c>
      <c r="G28" s="10"/>
      <c r="H28" s="10"/>
      <c r="I28" s="10"/>
    </row>
    <row r="29" spans="1:9" s="1" customFormat="1" ht="409.6" x14ac:dyDescent="0.2">
      <c r="A29" s="3" t="s">
        <v>197</v>
      </c>
      <c r="B29" s="18"/>
      <c r="C29" s="3" t="s">
        <v>784</v>
      </c>
      <c r="D29" s="3" t="s">
        <v>795</v>
      </c>
      <c r="E29" s="10"/>
      <c r="F29" s="9" t="s">
        <v>461</v>
      </c>
      <c r="G29" s="10"/>
      <c r="H29" s="10"/>
      <c r="I29" s="10"/>
    </row>
    <row r="30" spans="1:9" s="1" customFormat="1" ht="176" x14ac:dyDescent="0.2">
      <c r="A30" s="3" t="s">
        <v>198</v>
      </c>
      <c r="B30" s="18"/>
      <c r="C30" s="3" t="s">
        <v>786</v>
      </c>
      <c r="D30" s="3" t="s">
        <v>798</v>
      </c>
      <c r="E30" s="10"/>
      <c r="F30" s="9" t="s">
        <v>461</v>
      </c>
      <c r="G30" s="10"/>
      <c r="H30" s="10"/>
      <c r="I30" s="10"/>
    </row>
  </sheetData>
  <mergeCells count="2">
    <mergeCell ref="B1:D1"/>
    <mergeCell ref="F1:H1"/>
  </mergeCells>
  <conditionalFormatting sqref="B3 F3 F10 B10 B18 F18 F22 B22">
    <cfRule type="containsText" dxfId="31" priority="2" operator="containsText" text="Not met">
      <formula>NOT(ISERROR(SEARCH("Not met",B3)))</formula>
    </cfRule>
    <cfRule type="containsText" dxfId="30" priority="3" operator="containsText" text="Partially met">
      <formula>NOT(ISERROR(SEARCH("Partially met",B3)))</formula>
    </cfRule>
    <cfRule type="containsText" dxfId="29" priority="4" operator="containsText" text="Met">
      <formula>NOT(ISERROR(SEARCH("Met",B3)))</formula>
    </cfRule>
    <cfRule type="containsText" dxfId="28" priority="5" operator="containsText" text="Exceeded">
      <formula>NOT(ISERROR(SEARCH("Exceeded",B3)))</formula>
    </cfRule>
    <cfRule type="containsText" dxfId="27" priority="6" operator="containsText" text="Not met">
      <formula>NOT(ISERROR(SEARCH("Not met",B3)))</formula>
    </cfRule>
    <cfRule type="containsText" dxfId="26" priority="7" operator="containsText" text="Partially met">
      <formula>NOT(ISERROR(SEARCH("Partially met",B3)))</formula>
    </cfRule>
    <cfRule type="containsText" dxfId="25" priority="8" operator="containsText" text="Met">
      <formula>NOT(ISERROR(SEARCH("Met",B3)))</formula>
    </cfRule>
  </conditionalFormatting>
  <conditionalFormatting sqref="B3 F3 B10 F10 B18 F18 B22 F22">
    <cfRule type="containsText" dxfId="24" priority="1" operator="containsText" text="Not addressed">
      <formula>NOT(ISERROR(SEARCH("Not addressed",B3)))</formula>
    </cfRule>
  </conditionalFormatting>
  <pageMargins left="0.7" right="0.7" top="0.78740157499999996" bottom="0.78740157499999996"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6ACC4D59-CD76-6D4D-8EB8-6D5B57EA686A}">
          <x14:formula1>
            <xm:f>'Colour coding'!$A$5:$A$9</xm:f>
          </x14:formula1>
          <xm:sqref>B3 F3 B10 F10 B18 F18 B22 F22</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C54D5-791B-B34B-8075-3F413AB8A321}">
  <dimension ref="A1:I19"/>
  <sheetViews>
    <sheetView showGridLines="0" zoomScale="90" zoomScaleNormal="90" workbookViewId="0">
      <pane ySplit="2" topLeftCell="A3" activePane="bottomLeft" state="frozen"/>
      <selection pane="bottomLeft" activeCell="D3" sqref="D3"/>
    </sheetView>
  </sheetViews>
  <sheetFormatPr baseColWidth="10" defaultColWidth="10.6640625" defaultRowHeight="16" x14ac:dyDescent="0.2"/>
  <cols>
    <col min="1" max="1" width="28.83203125" customWidth="1"/>
    <col min="2" max="2" width="12.1640625" customWidth="1"/>
    <col min="3" max="3" width="28.83203125" customWidth="1"/>
    <col min="4" max="4" width="58.1640625" customWidth="1"/>
    <col min="5" max="5" width="28.83203125" customWidth="1"/>
    <col min="6" max="6" width="12.1640625" customWidth="1"/>
    <col min="7" max="9" width="28.83203125" customWidth="1"/>
  </cols>
  <sheetData>
    <row r="1" spans="1:9" s="5" customFormat="1" x14ac:dyDescent="0.2">
      <c r="A1" s="6"/>
      <c r="B1" s="143" t="s">
        <v>7</v>
      </c>
      <c r="C1" s="143"/>
      <c r="D1" s="143"/>
      <c r="E1" s="6"/>
      <c r="F1" s="144" t="s">
        <v>8</v>
      </c>
      <c r="G1" s="144"/>
      <c r="H1" s="144"/>
      <c r="I1" s="19" t="s">
        <v>7</v>
      </c>
    </row>
    <row r="2" spans="1:9" s="5" customFormat="1" ht="32" x14ac:dyDescent="0.2">
      <c r="A2" s="8" t="s">
        <v>0</v>
      </c>
      <c r="B2" s="13" t="s">
        <v>2</v>
      </c>
      <c r="C2" s="14" t="s">
        <v>4</v>
      </c>
      <c r="D2" s="13" t="s">
        <v>5</v>
      </c>
      <c r="E2" s="8" t="s">
        <v>1</v>
      </c>
      <c r="F2" s="73" t="s">
        <v>3</v>
      </c>
      <c r="G2" s="74" t="s">
        <v>4</v>
      </c>
      <c r="H2" s="73" t="s">
        <v>6</v>
      </c>
      <c r="I2" s="13" t="s">
        <v>9</v>
      </c>
    </row>
    <row r="3" spans="1:9" s="12" customFormat="1" ht="80" x14ac:dyDescent="0.2">
      <c r="A3" s="49" t="s">
        <v>319</v>
      </c>
      <c r="B3" s="49" t="s">
        <v>461</v>
      </c>
      <c r="C3" s="50" t="s">
        <v>799</v>
      </c>
      <c r="D3" s="50" t="s">
        <v>886</v>
      </c>
      <c r="E3" s="49"/>
      <c r="F3" s="49" t="s">
        <v>461</v>
      </c>
      <c r="G3" s="49"/>
      <c r="H3" s="49"/>
      <c r="I3" s="49"/>
    </row>
    <row r="4" spans="1:9" s="1" customFormat="1" ht="304" x14ac:dyDescent="0.2">
      <c r="A4" s="11" t="s">
        <v>199</v>
      </c>
      <c r="B4" s="9"/>
      <c r="C4" s="3" t="s">
        <v>800</v>
      </c>
      <c r="D4" s="3" t="s">
        <v>807</v>
      </c>
      <c r="E4" s="10"/>
      <c r="F4" s="9" t="s">
        <v>462</v>
      </c>
      <c r="G4" s="10"/>
      <c r="H4" s="2"/>
      <c r="I4" s="10"/>
    </row>
    <row r="5" spans="1:9" s="1" customFormat="1" ht="96" x14ac:dyDescent="0.2">
      <c r="A5" s="11" t="s">
        <v>200</v>
      </c>
      <c r="B5" s="9"/>
      <c r="C5" s="3" t="s">
        <v>801</v>
      </c>
      <c r="D5" s="3" t="s">
        <v>808</v>
      </c>
      <c r="E5" s="10"/>
      <c r="F5" s="9" t="s">
        <v>461</v>
      </c>
      <c r="G5" s="10"/>
      <c r="H5" s="2"/>
      <c r="I5" s="10"/>
    </row>
    <row r="6" spans="1:9" s="1" customFormat="1" ht="380" x14ac:dyDescent="0.2">
      <c r="A6" s="17" t="s">
        <v>201</v>
      </c>
      <c r="B6" s="9"/>
      <c r="C6" s="3" t="s">
        <v>802</v>
      </c>
      <c r="D6" s="3" t="s">
        <v>809</v>
      </c>
      <c r="E6" s="10"/>
      <c r="F6" s="9" t="s">
        <v>461</v>
      </c>
      <c r="G6" s="10"/>
      <c r="H6" s="10"/>
      <c r="I6" s="10"/>
    </row>
    <row r="7" spans="1:9" s="12" customFormat="1" ht="128" x14ac:dyDescent="0.2">
      <c r="A7" s="49" t="s">
        <v>320</v>
      </c>
      <c r="B7" s="49" t="s">
        <v>461</v>
      </c>
      <c r="C7" s="50" t="s">
        <v>799</v>
      </c>
      <c r="D7" s="50" t="s">
        <v>806</v>
      </c>
      <c r="E7" s="49"/>
      <c r="F7" s="49" t="s">
        <v>461</v>
      </c>
      <c r="G7" s="49"/>
      <c r="H7" s="49"/>
      <c r="I7" s="49"/>
    </row>
    <row r="8" spans="1:9" s="1" customFormat="1" ht="240" x14ac:dyDescent="0.2">
      <c r="A8" s="11" t="s">
        <v>202</v>
      </c>
      <c r="B8" s="9"/>
      <c r="C8" s="3" t="s">
        <v>803</v>
      </c>
      <c r="D8" s="2" t="s">
        <v>810</v>
      </c>
      <c r="E8" s="10"/>
      <c r="F8" s="9" t="s">
        <v>461</v>
      </c>
      <c r="G8" s="10"/>
      <c r="H8" s="10"/>
      <c r="I8" s="10"/>
    </row>
    <row r="9" spans="1:9" s="1" customFormat="1" ht="240" x14ac:dyDescent="0.2">
      <c r="A9" s="11" t="s">
        <v>203</v>
      </c>
      <c r="B9" s="9"/>
      <c r="C9" s="3" t="s">
        <v>803</v>
      </c>
      <c r="D9" s="2" t="s">
        <v>810</v>
      </c>
      <c r="E9" s="10"/>
      <c r="F9" s="9" t="s">
        <v>461</v>
      </c>
      <c r="G9" s="10"/>
      <c r="H9" s="3"/>
      <c r="I9" s="10"/>
    </row>
    <row r="10" spans="1:9" s="1" customFormat="1" ht="288" x14ac:dyDescent="0.2">
      <c r="A10" s="11" t="s">
        <v>204</v>
      </c>
      <c r="B10" s="9"/>
      <c r="C10" s="3" t="s">
        <v>803</v>
      </c>
      <c r="D10" s="2" t="s">
        <v>810</v>
      </c>
      <c r="E10" s="10"/>
      <c r="F10" s="9" t="s">
        <v>461</v>
      </c>
      <c r="G10" s="10"/>
      <c r="H10" s="10"/>
      <c r="I10" s="10"/>
    </row>
    <row r="11" spans="1:9" s="1" customFormat="1" ht="128" x14ac:dyDescent="0.2">
      <c r="A11" s="2" t="s">
        <v>205</v>
      </c>
      <c r="B11" s="9"/>
      <c r="C11" s="3" t="s">
        <v>522</v>
      </c>
      <c r="D11" s="125"/>
      <c r="E11" s="2" t="s">
        <v>206</v>
      </c>
      <c r="F11" s="9" t="s">
        <v>461</v>
      </c>
      <c r="G11" s="10"/>
      <c r="H11" s="10"/>
      <c r="I11" s="10"/>
    </row>
    <row r="12" spans="1:9" s="12" customFormat="1" ht="128" x14ac:dyDescent="0.2">
      <c r="A12" s="49" t="s">
        <v>321</v>
      </c>
      <c r="B12" s="49" t="s">
        <v>461</v>
      </c>
      <c r="C12" s="50" t="s">
        <v>799</v>
      </c>
      <c r="D12" s="50" t="s">
        <v>806</v>
      </c>
      <c r="E12" s="49"/>
      <c r="F12" s="49" t="s">
        <v>461</v>
      </c>
      <c r="G12" s="49"/>
      <c r="H12" s="49"/>
      <c r="I12" s="49"/>
    </row>
    <row r="13" spans="1:9" s="1" customFormat="1" ht="304" x14ac:dyDescent="0.2">
      <c r="A13" s="11" t="s">
        <v>207</v>
      </c>
      <c r="B13" s="9"/>
      <c r="C13" s="3" t="s">
        <v>800</v>
      </c>
      <c r="D13" s="106" t="s">
        <v>813</v>
      </c>
      <c r="E13" s="10"/>
      <c r="F13" s="9" t="s">
        <v>461</v>
      </c>
      <c r="G13" s="10"/>
      <c r="H13" s="10"/>
      <c r="I13" s="10"/>
    </row>
    <row r="14" spans="1:9" s="1" customFormat="1" ht="380" x14ac:dyDescent="0.2">
      <c r="A14" s="11" t="s">
        <v>208</v>
      </c>
      <c r="B14" s="9"/>
      <c r="C14" s="3" t="s">
        <v>804</v>
      </c>
      <c r="D14" s="3" t="s">
        <v>809</v>
      </c>
      <c r="E14" s="10"/>
      <c r="F14" s="9" t="s">
        <v>461</v>
      </c>
      <c r="G14" s="10"/>
      <c r="H14" s="10"/>
      <c r="I14" s="10"/>
    </row>
    <row r="15" spans="1:9" s="1" customFormat="1" ht="112" x14ac:dyDescent="0.2">
      <c r="A15" s="17" t="s">
        <v>209</v>
      </c>
      <c r="B15" s="9"/>
      <c r="C15" s="3" t="s">
        <v>801</v>
      </c>
      <c r="D15" s="3" t="s">
        <v>812</v>
      </c>
      <c r="E15" s="10"/>
      <c r="F15" s="9" t="s">
        <v>461</v>
      </c>
      <c r="G15" s="10"/>
      <c r="H15" s="10"/>
      <c r="I15" s="10"/>
    </row>
    <row r="16" spans="1:9" s="12" customFormat="1" ht="128" x14ac:dyDescent="0.2">
      <c r="A16" s="49" t="s">
        <v>322</v>
      </c>
      <c r="B16" s="49" t="s">
        <v>461</v>
      </c>
      <c r="C16" s="50" t="s">
        <v>799</v>
      </c>
      <c r="D16" s="50" t="s">
        <v>806</v>
      </c>
      <c r="E16" s="49"/>
      <c r="F16" s="49" t="s">
        <v>461</v>
      </c>
      <c r="G16" s="49"/>
      <c r="H16" s="49"/>
      <c r="I16" s="49"/>
    </row>
    <row r="17" spans="1:9" s="1" customFormat="1" ht="409.6" x14ac:dyDescent="0.2">
      <c r="A17" s="3" t="s">
        <v>210</v>
      </c>
      <c r="B17" s="9"/>
      <c r="C17" s="3" t="s">
        <v>805</v>
      </c>
      <c r="D17" s="107" t="s">
        <v>811</v>
      </c>
      <c r="E17" s="10"/>
      <c r="F17" s="9" t="s">
        <v>461</v>
      </c>
      <c r="G17" s="10"/>
      <c r="H17" s="10"/>
      <c r="I17" s="10"/>
    </row>
    <row r="18" spans="1:9" s="1" customFormat="1" ht="409.6" x14ac:dyDescent="0.2">
      <c r="A18" s="3" t="s">
        <v>211</v>
      </c>
      <c r="B18" s="9"/>
      <c r="C18" s="3" t="s">
        <v>805</v>
      </c>
      <c r="D18" s="2" t="s">
        <v>811</v>
      </c>
      <c r="E18" s="10"/>
      <c r="F18" s="9" t="s">
        <v>461</v>
      </c>
      <c r="G18" s="10"/>
      <c r="H18" s="3" t="s">
        <v>849</v>
      </c>
      <c r="I18" s="10"/>
    </row>
    <row r="19" spans="1:9" s="1" customFormat="1" ht="409.6" x14ac:dyDescent="0.2">
      <c r="A19" s="2" t="s">
        <v>212</v>
      </c>
      <c r="B19" s="9"/>
      <c r="C19" s="3" t="s">
        <v>805</v>
      </c>
      <c r="D19" s="2" t="s">
        <v>811</v>
      </c>
      <c r="E19" s="10"/>
      <c r="F19" s="9" t="s">
        <v>461</v>
      </c>
      <c r="G19" s="10"/>
      <c r="H19" s="10"/>
      <c r="I19" s="10"/>
    </row>
  </sheetData>
  <mergeCells count="2">
    <mergeCell ref="B1:D1"/>
    <mergeCell ref="F1:H1"/>
  </mergeCells>
  <conditionalFormatting sqref="B3 F3 F7 B7 B12 F12 F16 B16">
    <cfRule type="containsText" dxfId="23" priority="2" operator="containsText" text="Not met">
      <formula>NOT(ISERROR(SEARCH("Not met",B3)))</formula>
    </cfRule>
    <cfRule type="containsText" dxfId="22" priority="3" operator="containsText" text="Partially met">
      <formula>NOT(ISERROR(SEARCH("Partially met",B3)))</formula>
    </cfRule>
    <cfRule type="containsText" dxfId="21" priority="4" operator="containsText" text="Met">
      <formula>NOT(ISERROR(SEARCH("Met",B3)))</formula>
    </cfRule>
    <cfRule type="containsText" dxfId="20" priority="5" operator="containsText" text="Exceeded">
      <formula>NOT(ISERROR(SEARCH("Exceeded",B3)))</formula>
    </cfRule>
    <cfRule type="containsText" dxfId="19" priority="6" operator="containsText" text="Not met">
      <formula>NOT(ISERROR(SEARCH("Not met",B3)))</formula>
    </cfRule>
    <cfRule type="containsText" dxfId="18" priority="7" operator="containsText" text="Partially met">
      <formula>NOT(ISERROR(SEARCH("Partially met",B3)))</formula>
    </cfRule>
    <cfRule type="containsText" dxfId="17" priority="8" operator="containsText" text="Met">
      <formula>NOT(ISERROR(SEARCH("Met",B3)))</formula>
    </cfRule>
  </conditionalFormatting>
  <conditionalFormatting sqref="B3 F3 B7 F7 B12 F12 B16 F16">
    <cfRule type="containsText" dxfId="16" priority="1" operator="containsText" text="Not addressed">
      <formula>NOT(ISERROR(SEARCH("Not addressed",B3)))</formula>
    </cfRule>
  </conditionalFormatting>
  <pageMargins left="0.7" right="0.7" top="0.78740157499999996" bottom="0.78740157499999996"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A08481F6-2D71-C442-8164-9A2F8828D940}">
          <x14:formula1>
            <xm:f>'Colour coding'!$A$5:$A$9</xm:f>
          </x14:formula1>
          <xm:sqref>B3 F3 B7 F7 B12 F12 B16 F16</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5B597-4D19-D649-A072-7E2E945DFEE3}">
  <dimension ref="A1:I13"/>
  <sheetViews>
    <sheetView showGridLines="0" zoomScaleNormal="100" workbookViewId="0">
      <pane xSplit="1" ySplit="2" topLeftCell="B3" activePane="bottomRight" state="frozen"/>
      <selection pane="topRight" activeCell="B1" sqref="B1"/>
      <selection pane="bottomLeft" activeCell="A3" sqref="A3"/>
      <selection pane="bottomRight" activeCell="D3" sqref="D3"/>
    </sheetView>
  </sheetViews>
  <sheetFormatPr baseColWidth="10" defaultColWidth="10.6640625" defaultRowHeight="16" x14ac:dyDescent="0.2"/>
  <cols>
    <col min="1" max="1" width="28.83203125" customWidth="1"/>
    <col min="2" max="2" width="12.1640625" customWidth="1"/>
    <col min="3" max="3" width="28.83203125" customWidth="1"/>
    <col min="4" max="4" width="39.6640625" customWidth="1"/>
    <col min="5" max="5" width="28.83203125" customWidth="1"/>
    <col min="6" max="6" width="12.1640625" customWidth="1"/>
    <col min="7" max="9" width="28.83203125" customWidth="1"/>
  </cols>
  <sheetData>
    <row r="1" spans="1:9" s="5" customFormat="1" x14ac:dyDescent="0.2">
      <c r="A1" s="6"/>
      <c r="B1" s="143" t="s">
        <v>7</v>
      </c>
      <c r="C1" s="143"/>
      <c r="D1" s="143"/>
      <c r="E1" s="6"/>
      <c r="F1" s="144" t="s">
        <v>8</v>
      </c>
      <c r="G1" s="144"/>
      <c r="H1" s="144"/>
      <c r="I1" s="19" t="s">
        <v>7</v>
      </c>
    </row>
    <row r="2" spans="1:9" s="5" customFormat="1" ht="32" x14ac:dyDescent="0.2">
      <c r="A2" s="8" t="s">
        <v>0</v>
      </c>
      <c r="B2" s="13" t="s">
        <v>2</v>
      </c>
      <c r="C2" s="14" t="s">
        <v>4</v>
      </c>
      <c r="D2" s="13" t="s">
        <v>5</v>
      </c>
      <c r="E2" s="8" t="s">
        <v>1</v>
      </c>
      <c r="F2" s="73" t="s">
        <v>3</v>
      </c>
      <c r="G2" s="74" t="s">
        <v>4</v>
      </c>
      <c r="H2" s="73" t="s">
        <v>6</v>
      </c>
      <c r="I2" s="13" t="s">
        <v>9</v>
      </c>
    </row>
    <row r="3" spans="1:9" s="12" customFormat="1" ht="112" x14ac:dyDescent="0.2">
      <c r="A3" s="49" t="s">
        <v>323</v>
      </c>
      <c r="B3" s="49" t="s">
        <v>461</v>
      </c>
      <c r="C3" s="50" t="s">
        <v>822</v>
      </c>
      <c r="D3" s="50" t="s">
        <v>896</v>
      </c>
      <c r="E3" s="49"/>
      <c r="F3" s="49" t="s">
        <v>462</v>
      </c>
      <c r="G3" s="49"/>
      <c r="H3" s="49"/>
      <c r="I3" s="49"/>
    </row>
    <row r="4" spans="1:9" s="1" customFormat="1" ht="96" x14ac:dyDescent="0.2">
      <c r="A4" s="11" t="s">
        <v>213</v>
      </c>
      <c r="B4" s="18"/>
      <c r="C4" s="3" t="s">
        <v>821</v>
      </c>
      <c r="D4" s="3" t="s">
        <v>823</v>
      </c>
      <c r="E4" s="10"/>
      <c r="F4" s="9" t="s">
        <v>461</v>
      </c>
      <c r="G4" s="10"/>
      <c r="H4" s="2"/>
      <c r="I4" s="10"/>
    </row>
    <row r="5" spans="1:9" s="1" customFormat="1" ht="224" x14ac:dyDescent="0.2">
      <c r="A5" s="11" t="s">
        <v>214</v>
      </c>
      <c r="B5" s="18"/>
      <c r="C5" s="3" t="s">
        <v>819</v>
      </c>
      <c r="D5" s="2" t="s">
        <v>824</v>
      </c>
      <c r="E5" s="10"/>
      <c r="F5" s="9" t="s">
        <v>462</v>
      </c>
      <c r="G5" s="9" t="s">
        <v>530</v>
      </c>
      <c r="H5" s="2"/>
      <c r="I5" s="10"/>
    </row>
    <row r="6" spans="1:9" s="1" customFormat="1" ht="240" x14ac:dyDescent="0.2">
      <c r="A6" s="11" t="s">
        <v>215</v>
      </c>
      <c r="B6" s="18"/>
      <c r="C6" s="3" t="s">
        <v>820</v>
      </c>
      <c r="D6" s="2" t="s">
        <v>825</v>
      </c>
      <c r="E6" s="10"/>
      <c r="F6" s="9" t="s">
        <v>461</v>
      </c>
      <c r="G6" s="10"/>
      <c r="H6" s="2"/>
      <c r="I6" s="10"/>
    </row>
    <row r="7" spans="1:9" s="1" customFormat="1" ht="288" x14ac:dyDescent="0.2">
      <c r="A7" s="11" t="s">
        <v>216</v>
      </c>
      <c r="B7" s="18"/>
      <c r="C7" s="3" t="s">
        <v>820</v>
      </c>
      <c r="D7" s="2" t="s">
        <v>825</v>
      </c>
      <c r="E7" s="10"/>
      <c r="F7" s="9" t="s">
        <v>461</v>
      </c>
      <c r="G7" s="10"/>
      <c r="H7" s="10"/>
      <c r="I7" s="10"/>
    </row>
    <row r="8" spans="1:9" s="1" customFormat="1" ht="160" x14ac:dyDescent="0.2">
      <c r="A8" s="11" t="s">
        <v>217</v>
      </c>
      <c r="B8" s="18"/>
      <c r="C8" s="3" t="s">
        <v>819</v>
      </c>
      <c r="D8" s="2" t="s">
        <v>824</v>
      </c>
      <c r="E8" s="10"/>
      <c r="F8" s="9" t="s">
        <v>463</v>
      </c>
      <c r="G8" s="9" t="s">
        <v>532</v>
      </c>
      <c r="H8" s="10"/>
      <c r="I8" s="10"/>
    </row>
    <row r="9" spans="1:9" s="1" customFormat="1" ht="288" x14ac:dyDescent="0.2">
      <c r="A9" s="11" t="s">
        <v>218</v>
      </c>
      <c r="B9" s="18"/>
      <c r="C9" s="3" t="s">
        <v>818</v>
      </c>
      <c r="D9" s="2" t="s">
        <v>826</v>
      </c>
      <c r="E9" s="10"/>
      <c r="F9" s="9" t="s">
        <v>461</v>
      </c>
      <c r="G9" s="10"/>
      <c r="H9" s="10"/>
      <c r="I9" s="10"/>
    </row>
    <row r="10" spans="1:9" s="1" customFormat="1" ht="208" x14ac:dyDescent="0.2">
      <c r="A10" s="3" t="s">
        <v>219</v>
      </c>
      <c r="B10" s="18"/>
      <c r="C10" s="3" t="s">
        <v>817</v>
      </c>
      <c r="D10" s="2" t="s">
        <v>827</v>
      </c>
      <c r="E10" s="10"/>
      <c r="F10" s="9" t="s">
        <v>461</v>
      </c>
      <c r="G10" s="10"/>
      <c r="H10" s="10"/>
      <c r="I10" s="10"/>
    </row>
    <row r="11" spans="1:9" s="1" customFormat="1" ht="320" x14ac:dyDescent="0.2">
      <c r="A11" s="11" t="s">
        <v>220</v>
      </c>
      <c r="B11" s="18"/>
      <c r="C11" s="3" t="s">
        <v>814</v>
      </c>
      <c r="D11" s="3" t="s">
        <v>828</v>
      </c>
      <c r="E11" s="10"/>
      <c r="F11" s="9" t="s">
        <v>461</v>
      </c>
      <c r="G11" s="10"/>
      <c r="H11" s="3"/>
      <c r="I11" s="10"/>
    </row>
    <row r="12" spans="1:9" s="1" customFormat="1" ht="350" x14ac:dyDescent="0.2">
      <c r="A12" s="3" t="s">
        <v>221</v>
      </c>
      <c r="B12" s="18"/>
      <c r="C12" s="3" t="s">
        <v>815</v>
      </c>
      <c r="D12" s="107" t="s">
        <v>829</v>
      </c>
      <c r="E12" s="10"/>
      <c r="F12" s="9" t="s">
        <v>463</v>
      </c>
      <c r="G12" s="9" t="s">
        <v>531</v>
      </c>
      <c r="H12" s="10"/>
      <c r="I12" s="10"/>
    </row>
    <row r="13" spans="1:9" s="1" customFormat="1" ht="288" x14ac:dyDescent="0.2">
      <c r="A13" s="11" t="s">
        <v>222</v>
      </c>
      <c r="B13" s="18"/>
      <c r="C13" s="3" t="s">
        <v>816</v>
      </c>
      <c r="D13" s="2" t="s">
        <v>826</v>
      </c>
      <c r="E13" s="10"/>
      <c r="F13" s="9" t="s">
        <v>463</v>
      </c>
      <c r="G13" s="9" t="s">
        <v>531</v>
      </c>
      <c r="H13" s="10"/>
      <c r="I13" s="10"/>
    </row>
  </sheetData>
  <mergeCells count="2">
    <mergeCell ref="B1:D1"/>
    <mergeCell ref="F1:H1"/>
  </mergeCells>
  <conditionalFormatting sqref="B3 F3">
    <cfRule type="containsText" dxfId="15" priority="1" operator="containsText" text="Not addressed">
      <formula>NOT(ISERROR(SEARCH("Not addressed",B3)))</formula>
    </cfRule>
    <cfRule type="containsText" dxfId="14" priority="2" operator="containsText" text="Not met">
      <formula>NOT(ISERROR(SEARCH("Not met",B3)))</formula>
    </cfRule>
    <cfRule type="containsText" dxfId="13" priority="3" operator="containsText" text="Partially met">
      <formula>NOT(ISERROR(SEARCH("Partially met",B3)))</formula>
    </cfRule>
    <cfRule type="containsText" dxfId="12" priority="4" operator="containsText" text="Met">
      <formula>NOT(ISERROR(SEARCH("Met",B3)))</formula>
    </cfRule>
    <cfRule type="containsText" dxfId="11" priority="5" operator="containsText" text="Exceeded">
      <formula>NOT(ISERROR(SEARCH("Exceeded",B3)))</formula>
    </cfRule>
    <cfRule type="containsText" dxfId="10" priority="6" operator="containsText" text="Not met">
      <formula>NOT(ISERROR(SEARCH("Not met",B3)))</formula>
    </cfRule>
    <cfRule type="containsText" dxfId="9" priority="7" operator="containsText" text="Partially met">
      <formula>NOT(ISERROR(SEARCH("Partially met",B3)))</formula>
    </cfRule>
    <cfRule type="containsText" dxfId="8" priority="8" operator="containsText" text="Met">
      <formula>NOT(ISERROR(SEARCH("Met",B3)))</formula>
    </cfRule>
  </conditionalFormatting>
  <pageMargins left="0.7" right="0.7" top="0.78740157499999996" bottom="0.78740157499999996"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41117F42-220B-554F-94E4-2D7F5524BA12}">
          <x14:formula1>
            <xm:f>'Colour coding'!$A$5:$A$9</xm:f>
          </x14:formula1>
          <xm:sqref>B3 F3</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950D1-1EAE-2747-89FB-6D71A90B04B5}">
  <dimension ref="A1:J12"/>
  <sheetViews>
    <sheetView showGridLines="0" zoomScaleNormal="100" workbookViewId="0">
      <selection activeCell="C3" sqref="C3"/>
    </sheetView>
  </sheetViews>
  <sheetFormatPr baseColWidth="10" defaultColWidth="10.6640625" defaultRowHeight="16" x14ac:dyDescent="0.2"/>
  <cols>
    <col min="1" max="1" width="28.83203125" customWidth="1"/>
    <col min="2" max="2" width="12.1640625" customWidth="1"/>
    <col min="3" max="6" width="28.83203125" customWidth="1"/>
    <col min="7" max="7" width="12.1640625" customWidth="1"/>
    <col min="8" max="10" width="28.83203125" customWidth="1"/>
  </cols>
  <sheetData>
    <row r="1" spans="1:10" s="5" customFormat="1" x14ac:dyDescent="0.2">
      <c r="A1" s="6"/>
      <c r="B1" s="143" t="s">
        <v>7</v>
      </c>
      <c r="C1" s="143"/>
      <c r="D1" s="143"/>
      <c r="E1" s="143"/>
      <c r="F1" s="6"/>
      <c r="G1" s="144" t="s">
        <v>8</v>
      </c>
      <c r="H1" s="144"/>
      <c r="I1" s="144"/>
      <c r="J1" s="19" t="s">
        <v>7</v>
      </c>
    </row>
    <row r="2" spans="1:10" s="5" customFormat="1" ht="32" x14ac:dyDescent="0.2">
      <c r="A2" s="8" t="s">
        <v>0</v>
      </c>
      <c r="B2" s="13" t="s">
        <v>2</v>
      </c>
      <c r="C2" s="14" t="s">
        <v>4</v>
      </c>
      <c r="D2" s="25" t="s">
        <v>545</v>
      </c>
      <c r="E2" s="13" t="s">
        <v>5</v>
      </c>
      <c r="F2" s="8" t="s">
        <v>1</v>
      </c>
      <c r="G2" s="73" t="s">
        <v>3</v>
      </c>
      <c r="H2" s="74" t="s">
        <v>4</v>
      </c>
      <c r="I2" s="73" t="s">
        <v>6</v>
      </c>
      <c r="J2" s="13" t="s">
        <v>9</v>
      </c>
    </row>
    <row r="3" spans="1:10" s="12" customFormat="1" ht="160" x14ac:dyDescent="0.2">
      <c r="A3" s="49" t="s">
        <v>324</v>
      </c>
      <c r="B3" s="49" t="s">
        <v>462</v>
      </c>
      <c r="C3" s="50" t="s">
        <v>830</v>
      </c>
      <c r="D3" s="50"/>
      <c r="E3" s="50" t="s">
        <v>835</v>
      </c>
      <c r="F3" s="49"/>
      <c r="G3" s="49" t="s">
        <v>462</v>
      </c>
      <c r="H3" s="49"/>
      <c r="I3" s="50"/>
      <c r="J3" s="49"/>
    </row>
    <row r="4" spans="1:10" s="1" customFormat="1" ht="380" x14ac:dyDescent="0.2">
      <c r="A4" s="3" t="s">
        <v>245</v>
      </c>
      <c r="B4" s="9"/>
      <c r="C4" s="3" t="s">
        <v>831</v>
      </c>
      <c r="D4" s="81"/>
      <c r="E4" s="107" t="s">
        <v>836</v>
      </c>
      <c r="F4" s="10"/>
      <c r="G4" s="9" t="s">
        <v>461</v>
      </c>
      <c r="H4" s="10"/>
      <c r="I4" s="3"/>
      <c r="J4" s="10"/>
    </row>
    <row r="5" spans="1:10" s="1" customFormat="1" ht="350" x14ac:dyDescent="0.2">
      <c r="A5" s="3" t="s">
        <v>246</v>
      </c>
      <c r="B5" s="9"/>
      <c r="C5" s="3" t="s">
        <v>832</v>
      </c>
      <c r="D5" s="3"/>
      <c r="E5" s="3" t="s">
        <v>837</v>
      </c>
      <c r="F5" s="10"/>
      <c r="G5" s="9" t="s">
        <v>462</v>
      </c>
      <c r="H5" s="10"/>
      <c r="I5" s="10"/>
      <c r="J5" s="10"/>
    </row>
    <row r="6" spans="1:10" s="1" customFormat="1" ht="176" x14ac:dyDescent="0.2">
      <c r="A6" s="3" t="s">
        <v>247</v>
      </c>
      <c r="B6" s="9"/>
      <c r="C6" s="3" t="s">
        <v>833</v>
      </c>
      <c r="D6" s="81"/>
      <c r="E6" s="3" t="s">
        <v>838</v>
      </c>
      <c r="F6" s="10"/>
      <c r="G6" s="9" t="s">
        <v>461</v>
      </c>
      <c r="H6" s="10"/>
      <c r="I6" s="2"/>
      <c r="J6" s="10"/>
    </row>
    <row r="7" spans="1:10" s="1" customFormat="1" ht="380" x14ac:dyDescent="0.2">
      <c r="A7" s="3" t="s">
        <v>248</v>
      </c>
      <c r="B7" s="9"/>
      <c r="C7" s="3" t="s">
        <v>831</v>
      </c>
      <c r="D7" s="81"/>
      <c r="E7" s="107" t="s">
        <v>836</v>
      </c>
      <c r="F7" s="10"/>
      <c r="G7" s="9" t="s">
        <v>461</v>
      </c>
      <c r="H7" s="10"/>
      <c r="I7" s="10"/>
      <c r="J7" s="10"/>
    </row>
    <row r="8" spans="1:10" s="1" customFormat="1" ht="335" x14ac:dyDescent="0.2">
      <c r="A8" s="3" t="s">
        <v>249</v>
      </c>
      <c r="B8" s="9"/>
      <c r="C8" s="3" t="s">
        <v>834</v>
      </c>
      <c r="D8" s="3"/>
      <c r="E8" s="3" t="s">
        <v>839</v>
      </c>
      <c r="F8" s="10"/>
      <c r="G8" s="9" t="s">
        <v>461</v>
      </c>
      <c r="H8" s="10"/>
      <c r="I8" s="10"/>
      <c r="J8" s="10"/>
    </row>
    <row r="9" spans="1:10" s="1" customFormat="1" ht="160" x14ac:dyDescent="0.2">
      <c r="A9" s="3" t="s">
        <v>250</v>
      </c>
      <c r="B9" s="9"/>
      <c r="C9" s="3" t="s">
        <v>833</v>
      </c>
      <c r="D9" s="81"/>
      <c r="E9" s="3" t="s">
        <v>838</v>
      </c>
      <c r="F9" s="10"/>
      <c r="G9" s="9" t="s">
        <v>461</v>
      </c>
      <c r="H9" s="10"/>
      <c r="I9" s="10"/>
      <c r="J9" s="10"/>
    </row>
    <row r="10" spans="1:10" s="1" customFormat="1" ht="160" x14ac:dyDescent="0.2">
      <c r="A10" s="3" t="s">
        <v>251</v>
      </c>
      <c r="B10" s="9"/>
      <c r="C10" s="3" t="s">
        <v>833</v>
      </c>
      <c r="D10" s="81"/>
      <c r="E10" s="3" t="s">
        <v>838</v>
      </c>
      <c r="F10" s="10"/>
      <c r="G10" s="9" t="s">
        <v>462</v>
      </c>
      <c r="H10" s="10"/>
      <c r="I10" s="10"/>
      <c r="J10" s="10"/>
    </row>
    <row r="11" spans="1:10" s="1" customFormat="1" ht="128" x14ac:dyDescent="0.2">
      <c r="A11" s="9" t="s">
        <v>887</v>
      </c>
      <c r="B11" s="9"/>
      <c r="C11" s="3" t="s">
        <v>521</v>
      </c>
      <c r="D11" s="3" t="s">
        <v>581</v>
      </c>
      <c r="E11" s="9" t="s">
        <v>516</v>
      </c>
      <c r="F11" s="96"/>
      <c r="G11" s="9" t="s">
        <v>463</v>
      </c>
      <c r="H11" s="9" t="s">
        <v>889</v>
      </c>
      <c r="I11" s="2"/>
      <c r="J11" s="10"/>
    </row>
    <row r="12" spans="1:10" s="1" customFormat="1" ht="128" x14ac:dyDescent="0.2">
      <c r="A12" s="2" t="s">
        <v>252</v>
      </c>
      <c r="B12" s="9"/>
      <c r="C12" s="3" t="s">
        <v>888</v>
      </c>
      <c r="D12" s="3" t="s">
        <v>595</v>
      </c>
      <c r="E12" s="9" t="s">
        <v>516</v>
      </c>
      <c r="F12" s="10"/>
      <c r="G12" s="9" t="s">
        <v>463</v>
      </c>
      <c r="H12" s="10"/>
      <c r="I12" s="10"/>
      <c r="J12" s="10"/>
    </row>
  </sheetData>
  <mergeCells count="2">
    <mergeCell ref="B1:E1"/>
    <mergeCell ref="G1:I1"/>
  </mergeCells>
  <conditionalFormatting sqref="B3 G3">
    <cfRule type="containsText" dxfId="7" priority="1" operator="containsText" text="Not addressed">
      <formula>NOT(ISERROR(SEARCH("Not addressed",B3)))</formula>
    </cfRule>
    <cfRule type="containsText" dxfId="6" priority="2" operator="containsText" text="Not met">
      <formula>NOT(ISERROR(SEARCH("Not met",B3)))</formula>
    </cfRule>
    <cfRule type="containsText" dxfId="5" priority="3" operator="containsText" text="Partially met">
      <formula>NOT(ISERROR(SEARCH("Partially met",B3)))</formula>
    </cfRule>
    <cfRule type="containsText" dxfId="4" priority="4" operator="containsText" text="Met">
      <formula>NOT(ISERROR(SEARCH("Met",B3)))</formula>
    </cfRule>
    <cfRule type="containsText" dxfId="3" priority="5" operator="containsText" text="Exceeded">
      <formula>NOT(ISERROR(SEARCH("Exceeded",B3)))</formula>
    </cfRule>
    <cfRule type="containsText" dxfId="2" priority="6" operator="containsText" text="Not met">
      <formula>NOT(ISERROR(SEARCH("Not met",B3)))</formula>
    </cfRule>
    <cfRule type="containsText" dxfId="1" priority="7" operator="containsText" text="Partially met">
      <formula>NOT(ISERROR(SEARCH("Partially met",B3)))</formula>
    </cfRule>
    <cfRule type="containsText" dxfId="0" priority="8" operator="containsText" text="Met">
      <formula>NOT(ISERROR(SEARCH("Met",B3)))</formula>
    </cfRule>
  </conditionalFormatting>
  <pageMargins left="0.7" right="0.7" top="0.78740157499999996" bottom="0.78740157499999996" header="0.3" footer="0.3"/>
  <pageSetup paperSize="9" orientation="portrait" horizontalDpi="0" verticalDpi="0"/>
  <extLst>
    <ext xmlns:x14="http://schemas.microsoft.com/office/spreadsheetml/2009/9/main" uri="{CCE6A557-97BC-4b89-ADB6-D9C93CAAB3DF}">
      <x14:dataValidations xmlns:xm="http://schemas.microsoft.com/office/excel/2006/main" count="1">
        <x14:dataValidation type="list" allowBlank="1" showInputMessage="1" showErrorMessage="1" xr:uid="{E7AC60C5-0EB8-0245-B86E-284D5195DE71}">
          <x14:formula1>
            <xm:f>'Colour coding'!$A$5:$A$9</xm:f>
          </x14:formula1>
          <xm:sqref>B3 G3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8D8F5-3861-B941-8223-611BECB1F798}">
  <dimension ref="A2:AO31"/>
  <sheetViews>
    <sheetView showGridLines="0" zoomScaleNormal="100" workbookViewId="0"/>
  </sheetViews>
  <sheetFormatPr baseColWidth="10" defaultColWidth="10.83203125" defaultRowHeight="15" x14ac:dyDescent="0.2"/>
  <cols>
    <col min="1" max="1" width="19.1640625" style="59" customWidth="1"/>
    <col min="2" max="3" width="13.83203125" style="60" customWidth="1"/>
    <col min="4" max="5" width="13.83203125" style="59" customWidth="1"/>
    <col min="6" max="6" width="10.83203125" style="60"/>
    <col min="7" max="7" width="21.5" style="59" customWidth="1"/>
    <col min="8" max="11" width="13.83203125" style="60" customWidth="1"/>
    <col min="12" max="12" width="10.83203125" style="60"/>
    <col min="13" max="13" width="13.83203125" style="59" customWidth="1"/>
    <col min="14" max="17" width="13.83203125" style="60" customWidth="1"/>
    <col min="18" max="18" width="10.83203125" style="60"/>
    <col min="19" max="19" width="13.83203125" style="59" customWidth="1"/>
    <col min="20" max="23" width="13.83203125" style="60" customWidth="1"/>
    <col min="24" max="24" width="10.83203125" style="60"/>
    <col min="25" max="25" width="13.83203125" style="59" customWidth="1"/>
    <col min="26" max="29" width="13.83203125" style="60" customWidth="1"/>
    <col min="30" max="30" width="10.83203125" style="60"/>
    <col min="31" max="31" width="13.83203125" style="59" customWidth="1"/>
    <col min="32" max="35" width="13.83203125" style="60" customWidth="1"/>
    <col min="36" max="36" width="10.83203125" style="60"/>
    <col min="37" max="37" width="10.83203125" style="59"/>
    <col min="38" max="40" width="10.83203125" style="60"/>
    <col min="41" max="41" width="10.83203125" style="59"/>
    <col min="42" max="16384" width="10.83203125" style="60"/>
  </cols>
  <sheetData>
    <row r="2" spans="1:41" x14ac:dyDescent="0.2">
      <c r="A2" s="69" t="s">
        <v>395</v>
      </c>
      <c r="G2" s="69" t="s">
        <v>396</v>
      </c>
      <c r="M2" s="69" t="s">
        <v>398</v>
      </c>
      <c r="S2" s="69" t="s">
        <v>401</v>
      </c>
      <c r="Y2" s="68" t="s">
        <v>438</v>
      </c>
      <c r="AE2" s="68" t="s">
        <v>405</v>
      </c>
      <c r="AK2" s="60"/>
      <c r="AO2" s="60"/>
    </row>
    <row r="3" spans="1:41" x14ac:dyDescent="0.2">
      <c r="A3" s="61" t="s">
        <v>0</v>
      </c>
      <c r="B3" s="58" t="s">
        <v>2</v>
      </c>
      <c r="C3" s="58" t="s">
        <v>464</v>
      </c>
      <c r="D3" s="77" t="s">
        <v>3</v>
      </c>
      <c r="E3" s="77" t="s">
        <v>464</v>
      </c>
      <c r="G3" s="61" t="s">
        <v>0</v>
      </c>
      <c r="H3" s="58" t="s">
        <v>2</v>
      </c>
      <c r="I3" s="58" t="s">
        <v>464</v>
      </c>
      <c r="J3" s="77" t="s">
        <v>3</v>
      </c>
      <c r="K3" s="77" t="s">
        <v>464</v>
      </c>
      <c r="M3" s="61" t="s">
        <v>0</v>
      </c>
      <c r="N3" s="58" t="s">
        <v>2</v>
      </c>
      <c r="O3" s="58" t="s">
        <v>464</v>
      </c>
      <c r="P3" s="77" t="s">
        <v>3</v>
      </c>
      <c r="Q3" s="77" t="s">
        <v>464</v>
      </c>
      <c r="R3" s="59"/>
      <c r="S3" s="61" t="s">
        <v>0</v>
      </c>
      <c r="T3" s="58" t="s">
        <v>2</v>
      </c>
      <c r="U3" s="58" t="s">
        <v>464</v>
      </c>
      <c r="V3" s="77" t="s">
        <v>3</v>
      </c>
      <c r="W3" s="77" t="s">
        <v>464</v>
      </c>
      <c r="Y3" s="61" t="s">
        <v>0</v>
      </c>
      <c r="Z3" s="58" t="s">
        <v>2</v>
      </c>
      <c r="AA3" s="58" t="s">
        <v>464</v>
      </c>
      <c r="AB3" s="77" t="s">
        <v>3</v>
      </c>
      <c r="AC3" s="77" t="s">
        <v>464</v>
      </c>
      <c r="AE3" s="61" t="s">
        <v>0</v>
      </c>
      <c r="AF3" s="58" t="s">
        <v>2</v>
      </c>
      <c r="AG3" s="58" t="s">
        <v>464</v>
      </c>
      <c r="AH3" s="77" t="s">
        <v>3</v>
      </c>
      <c r="AI3" s="77" t="s">
        <v>464</v>
      </c>
      <c r="AK3" s="60"/>
      <c r="AO3" s="60"/>
    </row>
    <row r="4" spans="1:41" ht="32" x14ac:dyDescent="0.2">
      <c r="A4" s="62" t="s">
        <v>377</v>
      </c>
      <c r="B4" s="63" t="str">
        <f>'1 Governance and Management'!B3</f>
        <v>Met</v>
      </c>
      <c r="C4" s="63">
        <f>IF(B4="Met",2,IF(B4="Partially met",1,IF(B4="Not met",0)))</f>
        <v>2</v>
      </c>
      <c r="D4" s="63" t="str">
        <f>'1 Governance and Management'!F3</f>
        <v>Met</v>
      </c>
      <c r="E4" s="63">
        <f>IF(D4="Met",2,IF(D4="Partially met",1,IF(D4="Not met",0)))</f>
        <v>2</v>
      </c>
      <c r="G4" s="70" t="s">
        <v>472</v>
      </c>
      <c r="H4" s="63" t="str">
        <f>'2 Assurance and Oversight'!B3</f>
        <v>Met</v>
      </c>
      <c r="I4" s="63">
        <f>IF(H4="Met",2,IF(H4="Partially met",1,IF(H4="Not met",0)))</f>
        <v>2</v>
      </c>
      <c r="J4" s="63" t="str">
        <f>'2 Assurance and Oversight'!F3</f>
        <v>Met</v>
      </c>
      <c r="K4" s="63">
        <f>IF(J4="Met",2,IF(J4="Partially met",1,IF(J4="Not met",0)))</f>
        <v>2</v>
      </c>
      <c r="M4" s="62" t="s">
        <v>276</v>
      </c>
      <c r="N4" s="114" t="str">
        <f>'4 Corporate Leadership'!B3</f>
        <v>Not addressed</v>
      </c>
      <c r="O4" s="114" t="s">
        <v>465</v>
      </c>
      <c r="P4" s="114" t="str">
        <f>'4 Corporate Leadership'!F3</f>
        <v>Not addressed</v>
      </c>
      <c r="Q4" s="114" t="s">
        <v>465</v>
      </c>
      <c r="S4" s="62" t="s">
        <v>422</v>
      </c>
      <c r="T4" s="63" t="str">
        <f>'7 Labour Rights'!B3</f>
        <v>Met</v>
      </c>
      <c r="U4" s="63">
        <f t="shared" ref="U4:U13" si="0">IF(T4="Exceeded",3,IF(T4="Met",2,IF(T4="Partially met",1,IF(T4="Not met",0))))</f>
        <v>2</v>
      </c>
      <c r="V4" s="63" t="str">
        <f>'7 Labour Rights'!F3</f>
        <v>Met</v>
      </c>
      <c r="W4" s="63">
        <f t="shared" ref="W4:W13" si="1">IF(V4="Exceeded",3,IF(V4="Met",2,IF(V4="Partially met",1,IF(V4="Not met",0))))</f>
        <v>2</v>
      </c>
      <c r="Y4" s="62" t="s">
        <v>442</v>
      </c>
      <c r="Z4" s="63" t="str">
        <f>'10 Local Communities'!B3</f>
        <v>Met</v>
      </c>
      <c r="AA4" s="63">
        <f t="shared" ref="AA4:AA7" si="2">IF(Z4="Exceeded",3,IF(Z4="Met",2,IF(Z4="Partially met",1,IF(Z4="Not met",0))))</f>
        <v>2</v>
      </c>
      <c r="AB4" s="63" t="str">
        <f>'10 Local Communities'!F3</f>
        <v>Met</v>
      </c>
      <c r="AC4" s="63">
        <f t="shared" ref="AC4:AC7" si="3">IF(AB4="Exceeded",3,IF(AB4="Met",2,IF(AB4="Partially met",1,IF(AB4="Not met",0))))</f>
        <v>2</v>
      </c>
      <c r="AE4" s="62" t="s">
        <v>455</v>
      </c>
      <c r="AF4" s="63" t="str">
        <f>'13 Water Stewardship'!B3</f>
        <v>Met</v>
      </c>
      <c r="AG4" s="63">
        <f t="shared" ref="AG4:AG7" si="4">IF(AF4="Exceeded",3,IF(AF4="Met",2,IF(AF4="Partially met",1,IF(AF4="Not met",0))))</f>
        <v>2</v>
      </c>
      <c r="AH4" s="63" t="str">
        <f>'13 Water Stewardship'!F3</f>
        <v>Met</v>
      </c>
      <c r="AI4" s="63">
        <f t="shared" ref="AI4:AI7" si="5">IF(AH4="Exceeded",3,IF(AH4="Met",2,IF(AH4="Partially met",1,IF(AH4="Not met",0))))</f>
        <v>2</v>
      </c>
      <c r="AK4" s="60"/>
      <c r="AO4" s="60"/>
    </row>
    <row r="5" spans="1:41" ht="32" x14ac:dyDescent="0.2">
      <c r="A5" s="62" t="s">
        <v>378</v>
      </c>
      <c r="B5" s="63" t="str">
        <f>'1 Governance and Management'!B4</f>
        <v>Met</v>
      </c>
      <c r="C5" s="63">
        <f t="shared" ref="C5:C17" si="6">IF(B5="Met",2,IF(B5="Partially met",1,IF(B5="Not met",0)))</f>
        <v>2</v>
      </c>
      <c r="D5" s="63" t="str">
        <f>'1 Governance and Management'!F4</f>
        <v>Met</v>
      </c>
      <c r="E5" s="63">
        <f t="shared" ref="E5:E17" si="7">IF(D5="Met",2,IF(D5="Partially met",1,IF(D5="Not met",0)))</f>
        <v>2</v>
      </c>
      <c r="G5" s="113" t="s">
        <v>925</v>
      </c>
      <c r="H5" s="114" t="str">
        <f>'2 Assurance and Oversight'!B4</f>
        <v>Met</v>
      </c>
      <c r="I5" s="114">
        <f t="shared" ref="I5:I27" si="8">IF(H5="Met",2,IF(H5="Partially met",1,IF(H5="Not met",0)))</f>
        <v>2</v>
      </c>
      <c r="J5" s="114" t="str">
        <f>'2 Assurance and Oversight'!F4</f>
        <v>Partially met</v>
      </c>
      <c r="K5" s="114">
        <f t="shared" ref="K5:K27" si="9">IF(J5="Met",2,IF(J5="Partially met",1,IF(J5="Not met",0)))</f>
        <v>1</v>
      </c>
      <c r="M5" s="62" t="s">
        <v>277</v>
      </c>
      <c r="N5" s="114" t="str">
        <f>'4 Corporate Leadership'!B6</f>
        <v>Not addressed</v>
      </c>
      <c r="O5" s="114" t="s">
        <v>465</v>
      </c>
      <c r="P5" s="114" t="str">
        <f>'4 Corporate Leadership'!F6</f>
        <v>Not addressed</v>
      </c>
      <c r="Q5" s="114" t="s">
        <v>465</v>
      </c>
      <c r="S5" s="62" t="s">
        <v>423</v>
      </c>
      <c r="T5" s="63" t="str">
        <f>'7 Labour Rights'!B9</f>
        <v>Met</v>
      </c>
      <c r="U5" s="63">
        <f t="shared" si="0"/>
        <v>2</v>
      </c>
      <c r="V5" s="63" t="str">
        <f>'7 Labour Rights'!F9</f>
        <v>Met</v>
      </c>
      <c r="W5" s="63">
        <f t="shared" si="1"/>
        <v>2</v>
      </c>
      <c r="Y5" s="62" t="s">
        <v>443</v>
      </c>
      <c r="Z5" s="63" t="str">
        <f>'10 Local Communities'!B7</f>
        <v>Met</v>
      </c>
      <c r="AA5" s="63">
        <f t="shared" si="2"/>
        <v>2</v>
      </c>
      <c r="AB5" s="63" t="str">
        <f>'10 Local Communities'!F7</f>
        <v>Met</v>
      </c>
      <c r="AC5" s="63">
        <f t="shared" si="3"/>
        <v>2</v>
      </c>
      <c r="AE5" s="62" t="s">
        <v>456</v>
      </c>
      <c r="AF5" s="63" t="str">
        <f>'13 Water Stewardship'!B7</f>
        <v>Met</v>
      </c>
      <c r="AG5" s="63">
        <f t="shared" si="4"/>
        <v>2</v>
      </c>
      <c r="AH5" s="63" t="str">
        <f>'13 Water Stewardship'!F7</f>
        <v>Met</v>
      </c>
      <c r="AI5" s="63">
        <f t="shared" si="5"/>
        <v>2</v>
      </c>
    </row>
    <row r="6" spans="1:41" x14ac:dyDescent="0.2">
      <c r="A6" s="62" t="s">
        <v>379</v>
      </c>
      <c r="B6" s="63" t="str">
        <f>'1 Governance and Management'!B5</f>
        <v>Met</v>
      </c>
      <c r="C6" s="63">
        <f t="shared" si="6"/>
        <v>2</v>
      </c>
      <c r="D6" s="63" t="str">
        <f>'1 Governance and Management'!F5</f>
        <v>Met</v>
      </c>
      <c r="E6" s="63">
        <f t="shared" si="7"/>
        <v>2</v>
      </c>
      <c r="G6" s="115" t="s">
        <v>383</v>
      </c>
      <c r="H6" s="114" t="str">
        <f>'2 Assurance and Oversight'!B5</f>
        <v>Met</v>
      </c>
      <c r="I6" s="114">
        <f t="shared" si="8"/>
        <v>2</v>
      </c>
      <c r="J6" s="114" t="str">
        <f>'2 Assurance and Oversight'!F5</f>
        <v>Met</v>
      </c>
      <c r="K6" s="114">
        <f t="shared" si="9"/>
        <v>2</v>
      </c>
      <c r="M6" s="61" t="s">
        <v>459</v>
      </c>
      <c r="N6" s="64" t="s">
        <v>465</v>
      </c>
      <c r="O6" s="71">
        <f>SUM(O4:O5)</f>
        <v>0</v>
      </c>
      <c r="P6" s="65" t="s">
        <v>465</v>
      </c>
      <c r="Q6" s="77">
        <f>SUM(Q4:Q5)</f>
        <v>0</v>
      </c>
      <c r="S6" s="62" t="s">
        <v>424</v>
      </c>
      <c r="T6" s="63" t="str">
        <f>'7 Labour Rights'!B14</f>
        <v>Met</v>
      </c>
      <c r="U6" s="63">
        <f t="shared" si="0"/>
        <v>2</v>
      </c>
      <c r="V6" s="63" t="str">
        <f>'7 Labour Rights'!F14</f>
        <v>Met</v>
      </c>
      <c r="W6" s="63">
        <f t="shared" si="1"/>
        <v>2</v>
      </c>
      <c r="Y6" s="62" t="s">
        <v>444</v>
      </c>
      <c r="Z6" s="63" t="str">
        <f>'10 Local Communities'!B11</f>
        <v>Met</v>
      </c>
      <c r="AA6" s="63">
        <f t="shared" si="2"/>
        <v>2</v>
      </c>
      <c r="AB6" s="63" t="str">
        <f>'10 Local Communities'!F11</f>
        <v>Met</v>
      </c>
      <c r="AC6" s="63">
        <f t="shared" si="3"/>
        <v>2</v>
      </c>
      <c r="AE6" s="62" t="s">
        <v>457</v>
      </c>
      <c r="AF6" s="63" t="str">
        <f>'13 Water Stewardship'!B12</f>
        <v>Met</v>
      </c>
      <c r="AG6" s="63">
        <f t="shared" si="4"/>
        <v>2</v>
      </c>
      <c r="AH6" s="63" t="str">
        <f>'13 Water Stewardship'!F12</f>
        <v>Met</v>
      </c>
      <c r="AI6" s="63">
        <f t="shared" si="5"/>
        <v>2</v>
      </c>
    </row>
    <row r="7" spans="1:41" ht="32" x14ac:dyDescent="0.2">
      <c r="A7" s="70" t="s">
        <v>466</v>
      </c>
      <c r="B7" s="63" t="str">
        <f>'1 Governance and Management'!B6</f>
        <v>Met</v>
      </c>
      <c r="C7" s="63">
        <f t="shared" si="6"/>
        <v>2</v>
      </c>
      <c r="D7" s="63" t="str">
        <f>'1 Governance and Management'!F6</f>
        <v>Met</v>
      </c>
      <c r="E7" s="63">
        <f t="shared" si="7"/>
        <v>2</v>
      </c>
      <c r="G7" s="115" t="s">
        <v>384</v>
      </c>
      <c r="H7" s="114" t="str">
        <f>'2 Assurance and Oversight'!B6</f>
        <v>Met</v>
      </c>
      <c r="I7" s="114">
        <f t="shared" si="8"/>
        <v>2</v>
      </c>
      <c r="J7" s="114" t="str">
        <f>'2 Assurance and Oversight'!F6</f>
        <v>Met</v>
      </c>
      <c r="K7" s="114">
        <f>IF(J7="Met",2,IF(J7="Partially met",1,IF(J7="Not met",0)))</f>
        <v>2</v>
      </c>
      <c r="M7" s="72" t="s">
        <v>460</v>
      </c>
      <c r="N7" s="133" t="s">
        <v>901</v>
      </c>
      <c r="O7" s="134"/>
      <c r="P7" s="134"/>
      <c r="Q7" s="135"/>
      <c r="S7" s="62" t="s">
        <v>425</v>
      </c>
      <c r="T7" s="63" t="str">
        <f>'7 Labour Rights'!B21</f>
        <v>Met</v>
      </c>
      <c r="U7" s="63">
        <f t="shared" si="0"/>
        <v>2</v>
      </c>
      <c r="V7" s="63" t="str">
        <f>'7 Labour Rights'!F21</f>
        <v>Met</v>
      </c>
      <c r="W7" s="63">
        <f t="shared" si="1"/>
        <v>2</v>
      </c>
      <c r="Y7" s="62" t="s">
        <v>445</v>
      </c>
      <c r="Z7" s="63" t="str">
        <f>'10 Local Communities'!B17</f>
        <v>Met</v>
      </c>
      <c r="AA7" s="63">
        <f t="shared" si="2"/>
        <v>2</v>
      </c>
      <c r="AB7" s="63" t="str">
        <f>'10 Local Communities'!F17</f>
        <v>Met</v>
      </c>
      <c r="AC7" s="63">
        <f t="shared" si="3"/>
        <v>2</v>
      </c>
      <c r="AE7" s="62" t="s">
        <v>458</v>
      </c>
      <c r="AF7" s="63" t="str">
        <f>'13 Water Stewardship'!B16</f>
        <v>Met</v>
      </c>
      <c r="AG7" s="63">
        <f t="shared" si="4"/>
        <v>2</v>
      </c>
      <c r="AH7" s="63" t="str">
        <f>'13 Water Stewardship'!F16</f>
        <v>Met</v>
      </c>
      <c r="AI7" s="63">
        <f t="shared" si="5"/>
        <v>2</v>
      </c>
    </row>
    <row r="8" spans="1:41" ht="32" x14ac:dyDescent="0.2">
      <c r="A8" s="113" t="s">
        <v>467</v>
      </c>
      <c r="B8" s="114" t="str">
        <f>'1 Governance and Management'!B7</f>
        <v>Met</v>
      </c>
      <c r="C8" s="114">
        <f t="shared" si="6"/>
        <v>2</v>
      </c>
      <c r="D8" s="114" t="str">
        <f>'1 Governance and Management'!F7</f>
        <v>Met</v>
      </c>
      <c r="E8" s="114">
        <f t="shared" si="7"/>
        <v>2</v>
      </c>
      <c r="G8" s="113" t="s">
        <v>897</v>
      </c>
      <c r="H8" s="114" t="str">
        <f>'2 Assurance and Oversight'!B7</f>
        <v>Met</v>
      </c>
      <c r="I8" s="114">
        <f t="shared" si="8"/>
        <v>2</v>
      </c>
      <c r="J8" s="114" t="str">
        <f>'2 Assurance and Oversight'!F7</f>
        <v>Partially met</v>
      </c>
      <c r="K8" s="114">
        <f t="shared" si="9"/>
        <v>1</v>
      </c>
      <c r="M8" s="60"/>
      <c r="S8" s="62" t="s">
        <v>426</v>
      </c>
      <c r="T8" s="63" t="str">
        <f>'7 Labour Rights'!B31</f>
        <v>Met</v>
      </c>
      <c r="U8" s="63">
        <f t="shared" si="0"/>
        <v>2</v>
      </c>
      <c r="V8" s="63" t="str">
        <f>'7 Labour Rights'!F31</f>
        <v>Met</v>
      </c>
      <c r="W8" s="63">
        <f t="shared" si="1"/>
        <v>2</v>
      </c>
      <c r="Y8" s="61" t="s">
        <v>459</v>
      </c>
      <c r="Z8" s="64" t="s">
        <v>465</v>
      </c>
      <c r="AA8" s="71">
        <f>SUM(AA4:AA7)</f>
        <v>8</v>
      </c>
      <c r="AB8" s="110" t="s">
        <v>465</v>
      </c>
      <c r="AC8" s="78">
        <f>SUM(AC4:AC7)</f>
        <v>8</v>
      </c>
      <c r="AE8" s="61" t="s">
        <v>459</v>
      </c>
      <c r="AF8" s="64" t="s">
        <v>465</v>
      </c>
      <c r="AG8" s="71">
        <f>SUM(AG4:AG7)</f>
        <v>8</v>
      </c>
      <c r="AH8" s="111" t="s">
        <v>465</v>
      </c>
      <c r="AI8" s="79">
        <f>SUM(AI4:AI7)</f>
        <v>8</v>
      </c>
    </row>
    <row r="9" spans="1:41" ht="32" x14ac:dyDescent="0.2">
      <c r="A9" s="70" t="s">
        <v>912</v>
      </c>
      <c r="B9" s="63" t="str">
        <f>'1 Governance and Management'!B8</f>
        <v>Met</v>
      </c>
      <c r="C9" s="63">
        <f t="shared" si="6"/>
        <v>2</v>
      </c>
      <c r="D9" s="63" t="str">
        <f>'1 Governance and Management'!F8</f>
        <v>Partially met</v>
      </c>
      <c r="E9" s="63">
        <f t="shared" si="7"/>
        <v>1</v>
      </c>
      <c r="G9" s="70" t="s">
        <v>913</v>
      </c>
      <c r="H9" s="63" t="str">
        <f>'2 Assurance and Oversight'!B8</f>
        <v>Met</v>
      </c>
      <c r="I9" s="63">
        <f t="shared" si="8"/>
        <v>2</v>
      </c>
      <c r="J9" s="63" t="str">
        <f>'2 Assurance and Oversight'!F8</f>
        <v>Partially met</v>
      </c>
      <c r="K9" s="63">
        <f t="shared" si="9"/>
        <v>1</v>
      </c>
      <c r="M9" s="69" t="s">
        <v>399</v>
      </c>
      <c r="S9" s="62" t="s">
        <v>427</v>
      </c>
      <c r="T9" s="63" t="str">
        <f>'7 Labour Rights'!B36</f>
        <v>Met</v>
      </c>
      <c r="U9" s="63">
        <f t="shared" si="0"/>
        <v>2</v>
      </c>
      <c r="V9" s="63" t="str">
        <f>'7 Labour Rights'!F36</f>
        <v>Met</v>
      </c>
      <c r="W9" s="63">
        <f t="shared" si="1"/>
        <v>2</v>
      </c>
      <c r="Y9" s="72" t="s">
        <v>460</v>
      </c>
      <c r="Z9" s="133" t="s">
        <v>490</v>
      </c>
      <c r="AA9" s="134"/>
      <c r="AB9" s="134"/>
      <c r="AC9" s="135"/>
      <c r="AE9" s="72" t="s">
        <v>460</v>
      </c>
      <c r="AF9" s="133" t="s">
        <v>490</v>
      </c>
      <c r="AG9" s="134"/>
      <c r="AH9" s="134"/>
      <c r="AI9" s="135"/>
    </row>
    <row r="10" spans="1:41" ht="32" x14ac:dyDescent="0.2">
      <c r="A10" s="70" t="s">
        <v>468</v>
      </c>
      <c r="B10" s="63" t="str">
        <f>'1 Governance and Management'!B9</f>
        <v>Met</v>
      </c>
      <c r="C10" s="63">
        <f t="shared" si="6"/>
        <v>2</v>
      </c>
      <c r="D10" s="63" t="str">
        <f>'1 Governance and Management'!F9</f>
        <v>Met</v>
      </c>
      <c r="E10" s="63">
        <f t="shared" si="7"/>
        <v>2</v>
      </c>
      <c r="G10" s="62" t="s">
        <v>385</v>
      </c>
      <c r="H10" s="63" t="str">
        <f>'2 Assurance and Oversight'!B9</f>
        <v>Met</v>
      </c>
      <c r="I10" s="63">
        <f t="shared" si="8"/>
        <v>2</v>
      </c>
      <c r="J10" s="63" t="str">
        <f>'2 Assurance and Oversight'!F9</f>
        <v>Met</v>
      </c>
      <c r="K10" s="63">
        <f t="shared" si="9"/>
        <v>2</v>
      </c>
      <c r="M10" s="61" t="s">
        <v>0</v>
      </c>
      <c r="N10" s="58" t="s">
        <v>2</v>
      </c>
      <c r="O10" s="58" t="s">
        <v>464</v>
      </c>
      <c r="P10" s="77" t="s">
        <v>3</v>
      </c>
      <c r="Q10" s="77" t="s">
        <v>464</v>
      </c>
      <c r="R10" s="59"/>
      <c r="S10" s="62" t="s">
        <v>428</v>
      </c>
      <c r="T10" s="63" t="str">
        <f>'7 Labour Rights'!B41</f>
        <v>Met</v>
      </c>
      <c r="U10" s="63">
        <f t="shared" si="0"/>
        <v>2</v>
      </c>
      <c r="V10" s="63" t="str">
        <f>'7 Labour Rights'!F41</f>
        <v>Met</v>
      </c>
      <c r="W10" s="63">
        <f t="shared" si="1"/>
        <v>2</v>
      </c>
    </row>
    <row r="11" spans="1:41" ht="32" x14ac:dyDescent="0.2">
      <c r="A11" s="62" t="s">
        <v>380</v>
      </c>
      <c r="B11" s="63" t="str">
        <f>'1 Governance and Management'!B10</f>
        <v>Met</v>
      </c>
      <c r="C11" s="63">
        <f t="shared" si="6"/>
        <v>2</v>
      </c>
      <c r="D11" s="63" t="str">
        <f>'1 Governance and Management'!F10</f>
        <v>Met</v>
      </c>
      <c r="E11" s="63">
        <f t="shared" si="7"/>
        <v>2</v>
      </c>
      <c r="G11" s="70" t="s">
        <v>473</v>
      </c>
      <c r="H11" s="63" t="str">
        <f>'2 Assurance and Oversight'!B10</f>
        <v>Met</v>
      </c>
      <c r="I11" s="63">
        <f t="shared" si="8"/>
        <v>2</v>
      </c>
      <c r="J11" s="63" t="str">
        <f>'2 Assurance and Oversight'!F10</f>
        <v>Met</v>
      </c>
      <c r="K11" s="63">
        <f t="shared" si="9"/>
        <v>2</v>
      </c>
      <c r="M11" s="62" t="s">
        <v>410</v>
      </c>
      <c r="N11" s="63" t="str">
        <f>'5 ESG Management Systems'!B3</f>
        <v>Partially met</v>
      </c>
      <c r="O11" s="63">
        <f t="shared" ref="O11:O15" si="10">IF(N11="Exceeded",3,IF(N11="Met",2,IF(N11="Partially met",1,IF(N11="Not met",0))))</f>
        <v>1</v>
      </c>
      <c r="P11" s="63" t="str">
        <f>'5 ESG Management Systems'!F3</f>
        <v>Partially met</v>
      </c>
      <c r="Q11" s="63">
        <f t="shared" ref="Q11:Q15" si="11">IF(P11="Exceeded",3,IF(P11="Met",2,IF(P11="Partially met",1,IF(P11="Not met",0))))</f>
        <v>1</v>
      </c>
      <c r="S11" s="62" t="s">
        <v>429</v>
      </c>
      <c r="T11" s="63" t="str">
        <f>'7 Labour Rights'!B44</f>
        <v>Partially met</v>
      </c>
      <c r="U11" s="63">
        <f t="shared" si="0"/>
        <v>1</v>
      </c>
      <c r="V11" s="63" t="str">
        <f>'7 Labour Rights'!F44</f>
        <v>Partially met</v>
      </c>
      <c r="W11" s="63">
        <f t="shared" si="1"/>
        <v>1</v>
      </c>
      <c r="Y11" s="68" t="s">
        <v>403</v>
      </c>
      <c r="AE11" s="68" t="s">
        <v>406</v>
      </c>
    </row>
    <row r="12" spans="1:41" ht="32" x14ac:dyDescent="0.2">
      <c r="A12" s="113" t="s">
        <v>854</v>
      </c>
      <c r="B12" s="114" t="str">
        <f>'1 Governance and Management'!B11</f>
        <v>Met</v>
      </c>
      <c r="C12" s="114">
        <f t="shared" si="6"/>
        <v>2</v>
      </c>
      <c r="D12" s="114" t="str">
        <f>'1 Governance and Management'!F11</f>
        <v>Met</v>
      </c>
      <c r="E12" s="114">
        <f t="shared" si="7"/>
        <v>2</v>
      </c>
      <c r="G12" s="70" t="s">
        <v>474</v>
      </c>
      <c r="H12" s="63" t="str">
        <f>'2 Assurance and Oversight'!B11</f>
        <v>Met</v>
      </c>
      <c r="I12" s="63">
        <f t="shared" si="8"/>
        <v>2</v>
      </c>
      <c r="J12" s="63" t="str">
        <f>'2 Assurance and Oversight'!F11</f>
        <v>Met</v>
      </c>
      <c r="K12" s="63">
        <f t="shared" si="9"/>
        <v>2</v>
      </c>
      <c r="M12" s="62" t="s">
        <v>411</v>
      </c>
      <c r="N12" s="63" t="str">
        <f>'5 ESG Management Systems'!B6</f>
        <v>Partially met</v>
      </c>
      <c r="O12" s="63">
        <f t="shared" si="10"/>
        <v>1</v>
      </c>
      <c r="P12" s="63" t="str">
        <f>'5 ESG Management Systems'!F6</f>
        <v>Partially met</v>
      </c>
      <c r="Q12" s="63">
        <f t="shared" si="11"/>
        <v>1</v>
      </c>
      <c r="S12" s="62" t="s">
        <v>430</v>
      </c>
      <c r="T12" s="63" t="str">
        <f>'7 Labour Rights'!B52</f>
        <v>Partially met</v>
      </c>
      <c r="U12" s="63">
        <f t="shared" si="0"/>
        <v>1</v>
      </c>
      <c r="V12" s="63" t="str">
        <f>'7 Labour Rights'!F52</f>
        <v>Partially met</v>
      </c>
      <c r="W12" s="63">
        <f t="shared" si="1"/>
        <v>1</v>
      </c>
      <c r="Y12" s="61" t="s">
        <v>0</v>
      </c>
      <c r="Z12" s="58" t="s">
        <v>2</v>
      </c>
      <c r="AA12" s="58" t="s">
        <v>464</v>
      </c>
      <c r="AB12" s="77" t="s">
        <v>3</v>
      </c>
      <c r="AC12" s="77" t="s">
        <v>464</v>
      </c>
      <c r="AE12" s="61" t="s">
        <v>0</v>
      </c>
      <c r="AF12" s="58" t="s">
        <v>2</v>
      </c>
      <c r="AG12" s="58" t="s">
        <v>464</v>
      </c>
      <c r="AH12" s="77" t="s">
        <v>3</v>
      </c>
      <c r="AI12" s="77" t="s">
        <v>464</v>
      </c>
    </row>
    <row r="13" spans="1:41" ht="32" x14ac:dyDescent="0.2">
      <c r="A13" s="70" t="s">
        <v>469</v>
      </c>
      <c r="B13" s="63" t="str">
        <f>'1 Governance and Management'!B12</f>
        <v>Met</v>
      </c>
      <c r="C13" s="63">
        <f t="shared" si="6"/>
        <v>2</v>
      </c>
      <c r="D13" s="63" t="str">
        <f>'1 Governance and Management'!F12</f>
        <v>Met</v>
      </c>
      <c r="E13" s="63">
        <f t="shared" si="7"/>
        <v>2</v>
      </c>
      <c r="G13" s="62" t="s">
        <v>386</v>
      </c>
      <c r="H13" s="63" t="str">
        <f>'2 Assurance and Oversight'!B12</f>
        <v>Met</v>
      </c>
      <c r="I13" s="63">
        <f t="shared" si="8"/>
        <v>2</v>
      </c>
      <c r="J13" s="63" t="str">
        <f>'2 Assurance and Oversight'!F12</f>
        <v>Met</v>
      </c>
      <c r="K13" s="63">
        <f t="shared" si="9"/>
        <v>2</v>
      </c>
      <c r="M13" s="62" t="s">
        <v>412</v>
      </c>
      <c r="N13" s="63" t="str">
        <f>'5 ESG Management Systems'!B10</f>
        <v>Met</v>
      </c>
      <c r="O13" s="63">
        <f t="shared" si="10"/>
        <v>2</v>
      </c>
      <c r="P13" s="63" t="str">
        <f>'5 ESG Management Systems'!F10</f>
        <v>Met</v>
      </c>
      <c r="Q13" s="63">
        <f t="shared" si="11"/>
        <v>2</v>
      </c>
      <c r="S13" s="62" t="s">
        <v>431</v>
      </c>
      <c r="T13" s="63" t="str">
        <f>'7 Labour Rights'!B57</f>
        <v>Met</v>
      </c>
      <c r="U13" s="63">
        <f t="shared" si="0"/>
        <v>2</v>
      </c>
      <c r="V13" s="63" t="str">
        <f>'7 Labour Rights'!F57</f>
        <v>Met</v>
      </c>
      <c r="W13" s="63">
        <f t="shared" si="1"/>
        <v>2</v>
      </c>
      <c r="Y13" s="62" t="s">
        <v>446</v>
      </c>
      <c r="Z13" s="114" t="str">
        <f>'11 Climate Change &amp; GHG'!B3</f>
        <v>Not addressed</v>
      </c>
      <c r="AA13" s="114" t="s">
        <v>465</v>
      </c>
      <c r="AB13" s="114" t="str">
        <f>'11 Climate Change &amp; GHG'!F3</f>
        <v>Not addressed</v>
      </c>
      <c r="AC13" s="114" t="s">
        <v>465</v>
      </c>
      <c r="AE13" s="62" t="s">
        <v>432</v>
      </c>
      <c r="AF13" s="63" t="str">
        <f>'14 Biodiversity'!B3</f>
        <v>Met</v>
      </c>
      <c r="AG13" s="63">
        <f>IF(AF13="Exceeded",3,IF(AF13="Met",2,IF(AF13="Partially met",1,IF(AF13="Not met",0))))</f>
        <v>2</v>
      </c>
      <c r="AH13" s="63" t="str">
        <f>'14 Biodiversity'!F3</f>
        <v>Partially met</v>
      </c>
      <c r="AI13" s="63">
        <f>IF(AH13="Exceeded",3,IF(AH13="Met",2,IF(AH13="Partially met",1,IF(AH13="Not met",0))))</f>
        <v>1</v>
      </c>
    </row>
    <row r="14" spans="1:41" x14ac:dyDescent="0.2">
      <c r="A14" s="62" t="s">
        <v>381</v>
      </c>
      <c r="B14" s="63" t="str">
        <f>'1 Governance and Management'!B13</f>
        <v>Met</v>
      </c>
      <c r="C14" s="63">
        <f t="shared" si="6"/>
        <v>2</v>
      </c>
      <c r="D14" s="63" t="str">
        <f>'1 Governance and Management'!F13</f>
        <v>Met</v>
      </c>
      <c r="E14" s="63">
        <f t="shared" si="7"/>
        <v>2</v>
      </c>
      <c r="G14" s="62" t="s">
        <v>387</v>
      </c>
      <c r="H14" s="63" t="str">
        <f>'2 Assurance and Oversight'!B13</f>
        <v>Met</v>
      </c>
      <c r="I14" s="63">
        <f t="shared" si="8"/>
        <v>2</v>
      </c>
      <c r="J14" s="63" t="str">
        <f>'2 Assurance and Oversight'!F13</f>
        <v>Met</v>
      </c>
      <c r="K14" s="63">
        <f t="shared" si="9"/>
        <v>2</v>
      </c>
      <c r="M14" s="62" t="s">
        <v>413</v>
      </c>
      <c r="N14" s="63" t="str">
        <f>'5 ESG Management Systems'!B18</f>
        <v>Partially met</v>
      </c>
      <c r="O14" s="63">
        <f t="shared" si="10"/>
        <v>1</v>
      </c>
      <c r="P14" s="63" t="str">
        <f>'5 ESG Management Systems'!F18</f>
        <v>Partially met</v>
      </c>
      <c r="Q14" s="63">
        <f t="shared" si="11"/>
        <v>1</v>
      </c>
      <c r="S14" s="61" t="s">
        <v>459</v>
      </c>
      <c r="T14" s="64" t="s">
        <v>465</v>
      </c>
      <c r="U14" s="71">
        <f>SUM(U4:U13)</f>
        <v>18</v>
      </c>
      <c r="V14" s="65" t="s">
        <v>465</v>
      </c>
      <c r="W14" s="78">
        <f>SUM(W4:W13)</f>
        <v>18</v>
      </c>
      <c r="Y14" s="62" t="s">
        <v>447</v>
      </c>
      <c r="Z14" s="114" t="str">
        <f>'11 Climate Change &amp; GHG'!B8</f>
        <v>Not addressed</v>
      </c>
      <c r="AA14" s="114" t="s">
        <v>465</v>
      </c>
      <c r="AB14" s="114" t="str">
        <f>'11 Climate Change &amp; GHG'!F8</f>
        <v>Not addressed</v>
      </c>
      <c r="AC14" s="114" t="s">
        <v>465</v>
      </c>
      <c r="AE14" s="61" t="s">
        <v>459</v>
      </c>
      <c r="AF14" s="64" t="s">
        <v>465</v>
      </c>
      <c r="AG14" s="71">
        <f>SUM(AG13)</f>
        <v>2</v>
      </c>
      <c r="AH14" s="111" t="s">
        <v>465</v>
      </c>
      <c r="AI14" s="78">
        <f>SUM(AI13)</f>
        <v>1</v>
      </c>
    </row>
    <row r="15" spans="1:41" ht="32" x14ac:dyDescent="0.2">
      <c r="A15" s="70" t="s">
        <v>470</v>
      </c>
      <c r="B15" s="63" t="str">
        <f>'1 Governance and Management'!B14</f>
        <v>Met</v>
      </c>
      <c r="C15" s="63">
        <f t="shared" si="6"/>
        <v>2</v>
      </c>
      <c r="D15" s="63" t="str">
        <f>'1 Governance and Management'!F14</f>
        <v>Met</v>
      </c>
      <c r="E15" s="63">
        <f t="shared" si="7"/>
        <v>2</v>
      </c>
      <c r="G15" s="115" t="s">
        <v>388</v>
      </c>
      <c r="H15" s="114" t="str">
        <f>'2 Assurance and Oversight'!B14</f>
        <v>Met</v>
      </c>
      <c r="I15" s="114">
        <f t="shared" si="8"/>
        <v>2</v>
      </c>
      <c r="J15" s="114" t="str">
        <f>'2 Assurance and Oversight'!F14</f>
        <v>Met</v>
      </c>
      <c r="K15" s="114">
        <f t="shared" si="9"/>
        <v>2</v>
      </c>
      <c r="M15" s="62" t="s">
        <v>414</v>
      </c>
      <c r="N15" s="63" t="str">
        <f>'5 ESG Management Systems'!B28</f>
        <v>Partially met</v>
      </c>
      <c r="O15" s="63">
        <f t="shared" si="10"/>
        <v>1</v>
      </c>
      <c r="P15" s="63" t="str">
        <f>'5 ESG Management Systems'!F28</f>
        <v>Partially met</v>
      </c>
      <c r="Q15" s="63">
        <f t="shared" si="11"/>
        <v>1</v>
      </c>
      <c r="S15" s="72" t="s">
        <v>460</v>
      </c>
      <c r="T15" s="133" t="s">
        <v>489</v>
      </c>
      <c r="U15" s="134"/>
      <c r="V15" s="134"/>
      <c r="W15" s="135"/>
      <c r="Y15" s="62" t="s">
        <v>448</v>
      </c>
      <c r="Z15" s="63" t="str">
        <f>'11 Climate Change &amp; GHG'!B11</f>
        <v>Met</v>
      </c>
      <c r="AA15" s="63">
        <f t="shared" ref="AA15:AA17" si="12">IF(Z15="Exceeded",3,IF(Z15="Met",2,IF(Z15="Partially met",1,IF(Z15="Not met",0))))</f>
        <v>2</v>
      </c>
      <c r="AB15" s="63" t="str">
        <f>'11 Climate Change &amp; GHG'!F11</f>
        <v>Met</v>
      </c>
      <c r="AC15" s="63">
        <f t="shared" ref="AC15:AC17" si="13">IF(AB15="Exceeded",3,IF(AB15="Met",2,IF(AB15="Partially met",1,IF(AB15="Not met",0))))</f>
        <v>2</v>
      </c>
      <c r="AE15" s="72" t="s">
        <v>460</v>
      </c>
      <c r="AF15" s="133" t="s">
        <v>902</v>
      </c>
      <c r="AG15" s="134"/>
      <c r="AH15" s="134"/>
      <c r="AI15" s="135"/>
    </row>
    <row r="16" spans="1:41" ht="32" x14ac:dyDescent="0.2">
      <c r="A16" s="62" t="s">
        <v>382</v>
      </c>
      <c r="B16" s="63" t="str">
        <f>'1 Governance and Management'!B15</f>
        <v>Met</v>
      </c>
      <c r="C16" s="63">
        <f t="shared" si="6"/>
        <v>2</v>
      </c>
      <c r="D16" s="63" t="str">
        <f>'1 Governance and Management'!F15</f>
        <v>Met</v>
      </c>
      <c r="E16" s="63">
        <f t="shared" si="7"/>
        <v>2</v>
      </c>
      <c r="G16" s="113" t="s">
        <v>475</v>
      </c>
      <c r="H16" s="114" t="str">
        <f>'2 Assurance and Oversight'!B15</f>
        <v>Met</v>
      </c>
      <c r="I16" s="114">
        <f t="shared" si="8"/>
        <v>2</v>
      </c>
      <c r="J16" s="114" t="str">
        <f>'2 Assurance and Oversight'!F15</f>
        <v>Met</v>
      </c>
      <c r="K16" s="114">
        <f t="shared" si="9"/>
        <v>2</v>
      </c>
      <c r="M16" s="61" t="s">
        <v>459</v>
      </c>
      <c r="N16" s="64" t="s">
        <v>465</v>
      </c>
      <c r="O16" s="71">
        <f>SUM(O11:O15)</f>
        <v>6</v>
      </c>
      <c r="P16" s="65" t="s">
        <v>465</v>
      </c>
      <c r="Q16" s="78">
        <f>SUM(Q11:Q15)</f>
        <v>6</v>
      </c>
      <c r="Y16" s="62" t="s">
        <v>449</v>
      </c>
      <c r="Z16" s="63" t="str">
        <f>'11 Climate Change &amp; GHG'!B16</f>
        <v>Partially met</v>
      </c>
      <c r="AA16" s="63">
        <f t="shared" si="12"/>
        <v>1</v>
      </c>
      <c r="AB16" s="63" t="str">
        <f>'11 Climate Change &amp; GHG'!F16</f>
        <v>Partially met</v>
      </c>
      <c r="AC16" s="63">
        <f t="shared" si="13"/>
        <v>1</v>
      </c>
    </row>
    <row r="17" spans="1:35" ht="32" x14ac:dyDescent="0.2">
      <c r="A17" s="70" t="s">
        <v>471</v>
      </c>
      <c r="B17" s="63" t="str">
        <f>'1 Governance and Management'!B16</f>
        <v>Met</v>
      </c>
      <c r="C17" s="63">
        <f t="shared" si="6"/>
        <v>2</v>
      </c>
      <c r="D17" s="63" t="str">
        <f>'1 Governance and Management'!F16</f>
        <v>Met</v>
      </c>
      <c r="E17" s="63">
        <f t="shared" si="7"/>
        <v>2</v>
      </c>
      <c r="G17" s="113" t="s">
        <v>476</v>
      </c>
      <c r="H17" s="114" t="str">
        <f>'2 Assurance and Oversight'!B16</f>
        <v>Met</v>
      </c>
      <c r="I17" s="114">
        <f t="shared" si="8"/>
        <v>2</v>
      </c>
      <c r="J17" s="114" t="str">
        <f>'2 Assurance and Oversight'!F16</f>
        <v>Partially met</v>
      </c>
      <c r="K17" s="114">
        <f t="shared" si="9"/>
        <v>1</v>
      </c>
      <c r="M17" s="72" t="s">
        <v>460</v>
      </c>
      <c r="N17" s="133" t="s">
        <v>486</v>
      </c>
      <c r="O17" s="134"/>
      <c r="P17" s="134"/>
      <c r="Q17" s="135"/>
      <c r="S17" s="68" t="s">
        <v>402</v>
      </c>
      <c r="Y17" s="62" t="s">
        <v>450</v>
      </c>
      <c r="Z17" s="63" t="str">
        <f>'11 Climate Change &amp; GHG'!B23</f>
        <v>Partially met</v>
      </c>
      <c r="AA17" s="63">
        <f t="shared" si="12"/>
        <v>1</v>
      </c>
      <c r="AB17" s="63" t="str">
        <f>'11 Climate Change &amp; GHG'!F23</f>
        <v>Partially met</v>
      </c>
      <c r="AC17" s="63">
        <f t="shared" si="13"/>
        <v>1</v>
      </c>
      <c r="AE17" s="68" t="s">
        <v>407</v>
      </c>
    </row>
    <row r="18" spans="1:35" x14ac:dyDescent="0.2">
      <c r="A18" s="61" t="s">
        <v>459</v>
      </c>
      <c r="B18" s="64" t="s">
        <v>465</v>
      </c>
      <c r="C18" s="71">
        <f>SUM(C4:C17)</f>
        <v>28</v>
      </c>
      <c r="D18" s="65" t="s">
        <v>465</v>
      </c>
      <c r="E18" s="78">
        <f>SUM(E4:E17)</f>
        <v>27</v>
      </c>
      <c r="G18" s="62" t="s">
        <v>389</v>
      </c>
      <c r="H18" s="63" t="str">
        <f>'2 Assurance and Oversight'!B17</f>
        <v>Met</v>
      </c>
      <c r="I18" s="63">
        <f t="shared" si="8"/>
        <v>2</v>
      </c>
      <c r="J18" s="63" t="str">
        <f>'2 Assurance and Oversight'!F17</f>
        <v>Met</v>
      </c>
      <c r="K18" s="63">
        <f t="shared" si="9"/>
        <v>2</v>
      </c>
      <c r="S18" s="61" t="s">
        <v>0</v>
      </c>
      <c r="T18" s="58" t="s">
        <v>2</v>
      </c>
      <c r="U18" s="58" t="s">
        <v>464</v>
      </c>
      <c r="V18" s="77" t="s">
        <v>3</v>
      </c>
      <c r="W18" s="77" t="s">
        <v>464</v>
      </c>
      <c r="Y18" s="61" t="s">
        <v>459</v>
      </c>
      <c r="Z18" s="64" t="s">
        <v>465</v>
      </c>
      <c r="AA18" s="71">
        <f>SUM(AA13:AA17)</f>
        <v>4</v>
      </c>
      <c r="AB18" s="111" t="s">
        <v>465</v>
      </c>
      <c r="AC18" s="78">
        <f>SUM(AC13:AC17)</f>
        <v>4</v>
      </c>
      <c r="AE18" s="66" t="s">
        <v>0</v>
      </c>
      <c r="AF18" s="67" t="s">
        <v>2</v>
      </c>
      <c r="AG18" s="58" t="s">
        <v>464</v>
      </c>
      <c r="AH18" s="77" t="s">
        <v>3</v>
      </c>
      <c r="AI18" s="77" t="s">
        <v>464</v>
      </c>
    </row>
    <row r="19" spans="1:35" ht="31" customHeight="1" x14ac:dyDescent="0.2">
      <c r="A19" s="72" t="s">
        <v>460</v>
      </c>
      <c r="B19" s="133" t="s">
        <v>483</v>
      </c>
      <c r="C19" s="134"/>
      <c r="D19" s="134"/>
      <c r="E19" s="135"/>
      <c r="G19" s="62" t="s">
        <v>390</v>
      </c>
      <c r="H19" s="63" t="str">
        <f>'2 Assurance and Oversight'!B18</f>
        <v>Met</v>
      </c>
      <c r="I19" s="63">
        <f t="shared" si="8"/>
        <v>2</v>
      </c>
      <c r="J19" s="63" t="str">
        <f>'2 Assurance and Oversight'!F18</f>
        <v>Partially met</v>
      </c>
      <c r="K19" s="63">
        <f t="shared" si="9"/>
        <v>1</v>
      </c>
      <c r="M19" s="69" t="s">
        <v>400</v>
      </c>
      <c r="S19" s="62" t="s">
        <v>434</v>
      </c>
      <c r="T19" s="63" t="str">
        <f>'8 Human Rights'!B3</f>
        <v>Met</v>
      </c>
      <c r="U19" s="63">
        <f t="shared" ref="U19:U21" si="14">IF(T19="Exceeded",3,IF(T19="Met",2,IF(T19="Partially met",1,IF(T19="Not met",0))))</f>
        <v>2</v>
      </c>
      <c r="V19" s="63" t="str">
        <f>'8 Human Rights'!F3</f>
        <v>Met</v>
      </c>
      <c r="W19" s="63">
        <f t="shared" ref="W19:W21" si="15">IF(V19="Exceeded",3,IF(V19="Met",2,IF(V19="Partially met",1,IF(V19="Not met",0))))</f>
        <v>2</v>
      </c>
      <c r="Y19" s="72" t="s">
        <v>460</v>
      </c>
      <c r="Z19" s="136" t="s">
        <v>903</v>
      </c>
      <c r="AA19" s="137"/>
      <c r="AB19" s="137"/>
      <c r="AC19" s="138"/>
      <c r="AE19" s="62" t="s">
        <v>433</v>
      </c>
      <c r="AF19" s="63" t="str">
        <f>'15 Closure and Decommissioning'!B3</f>
        <v>Partially met</v>
      </c>
      <c r="AG19" s="63">
        <f>IF(AF19="Exceeded",3,IF(AF19="Met",2,IF(AF19="Partially met",1,IF(AF19="Not met",0))))</f>
        <v>1</v>
      </c>
      <c r="AH19" s="63" t="str">
        <f>'15 Closure and Decommissioning'!G3</f>
        <v>Partially met</v>
      </c>
      <c r="AI19" s="63">
        <f>IF(AH19="Exceeded",3,IF(AH19="Met",2,IF(AH19="Partially met",1,IF(AH19="Not met",0))))</f>
        <v>1</v>
      </c>
    </row>
    <row r="20" spans="1:35" ht="32" x14ac:dyDescent="0.2">
      <c r="A20" s="60"/>
      <c r="D20" s="60"/>
      <c r="E20" s="60"/>
      <c r="G20" s="70" t="s">
        <v>477</v>
      </c>
      <c r="H20" s="63" t="str">
        <f>'2 Assurance and Oversight'!B19</f>
        <v>Met</v>
      </c>
      <c r="I20" s="63">
        <f t="shared" si="8"/>
        <v>2</v>
      </c>
      <c r="J20" s="63" t="str">
        <f>'2 Assurance and Oversight'!F19</f>
        <v>Met</v>
      </c>
      <c r="K20" s="63">
        <f t="shared" si="9"/>
        <v>2</v>
      </c>
      <c r="M20" s="61" t="s">
        <v>0</v>
      </c>
      <c r="N20" s="58" t="s">
        <v>2</v>
      </c>
      <c r="O20" s="58" t="s">
        <v>464</v>
      </c>
      <c r="P20" s="77" t="s">
        <v>3</v>
      </c>
      <c r="Q20" s="77" t="s">
        <v>464</v>
      </c>
      <c r="R20" s="59"/>
      <c r="S20" s="62" t="s">
        <v>435</v>
      </c>
      <c r="T20" s="63" t="str">
        <f>'8 Human Rights'!B9</f>
        <v>Met</v>
      </c>
      <c r="U20" s="63">
        <f t="shared" si="14"/>
        <v>2</v>
      </c>
      <c r="V20" s="63" t="str">
        <f>'8 Human Rights'!F9</f>
        <v>Met</v>
      </c>
      <c r="W20" s="63">
        <f t="shared" si="15"/>
        <v>2</v>
      </c>
      <c r="AE20" s="61" t="s">
        <v>459</v>
      </c>
      <c r="AF20" s="64" t="s">
        <v>465</v>
      </c>
      <c r="AG20" s="71">
        <f>SUM(AG19)</f>
        <v>1</v>
      </c>
      <c r="AH20" s="111" t="s">
        <v>465</v>
      </c>
      <c r="AI20" s="78">
        <f>SUM(AI19)</f>
        <v>1</v>
      </c>
    </row>
    <row r="21" spans="1:35" x14ac:dyDescent="0.2">
      <c r="A21" s="69" t="s">
        <v>397</v>
      </c>
      <c r="D21" s="60"/>
      <c r="E21" s="60"/>
      <c r="G21" s="62" t="s">
        <v>391</v>
      </c>
      <c r="H21" s="63" t="str">
        <f>'2 Assurance and Oversight'!B20</f>
        <v>Partially met</v>
      </c>
      <c r="I21" s="63">
        <f t="shared" si="8"/>
        <v>1</v>
      </c>
      <c r="J21" s="63" t="str">
        <f>'2 Assurance and Oversight'!F20</f>
        <v>Partially met</v>
      </c>
      <c r="K21" s="63">
        <f t="shared" si="9"/>
        <v>1</v>
      </c>
      <c r="M21" s="62" t="s">
        <v>415</v>
      </c>
      <c r="N21" s="63" t="str">
        <f>'6 Occupational Health &amp; Safety'!B3</f>
        <v>Met</v>
      </c>
      <c r="O21" s="63">
        <f t="shared" ref="O21:O27" si="16">IF(N21="Exceeded",3,IF(N21="Met",2,IF(N21="Partially met",1,IF(N21="Not met",0))))</f>
        <v>2</v>
      </c>
      <c r="P21" s="63" t="str">
        <f>'6 Occupational Health &amp; Safety'!F3</f>
        <v>Met</v>
      </c>
      <c r="Q21" s="63">
        <f t="shared" ref="Q21:Q27" si="17">IF(P21="Exceeded",3,IF(P21="Met",2,IF(P21="Partially met",1,IF(P21="Not met",0))))</f>
        <v>2</v>
      </c>
      <c r="S21" s="62" t="s">
        <v>436</v>
      </c>
      <c r="T21" s="63" t="str">
        <f>'8 Human Rights'!B13</f>
        <v>Met</v>
      </c>
      <c r="U21" s="63">
        <f t="shared" si="14"/>
        <v>2</v>
      </c>
      <c r="V21" s="63" t="str">
        <f>'8 Human Rights'!F13</f>
        <v>Met</v>
      </c>
      <c r="W21" s="63">
        <f t="shared" si="15"/>
        <v>2</v>
      </c>
      <c r="Y21" s="68" t="s">
        <v>404</v>
      </c>
      <c r="AE21" s="72" t="s">
        <v>460</v>
      </c>
      <c r="AF21" s="133" t="s">
        <v>902</v>
      </c>
      <c r="AG21" s="134"/>
      <c r="AH21" s="134"/>
      <c r="AI21" s="135"/>
    </row>
    <row r="22" spans="1:35" ht="32" x14ac:dyDescent="0.2">
      <c r="A22" s="61" t="s">
        <v>0</v>
      </c>
      <c r="B22" s="58" t="s">
        <v>2</v>
      </c>
      <c r="C22" s="58" t="s">
        <v>464</v>
      </c>
      <c r="D22" s="77" t="s">
        <v>3</v>
      </c>
      <c r="E22" s="77" t="s">
        <v>464</v>
      </c>
      <c r="G22" s="113" t="s">
        <v>478</v>
      </c>
      <c r="H22" s="114" t="str">
        <f>'2 Assurance and Oversight'!B21</f>
        <v>Met</v>
      </c>
      <c r="I22" s="114">
        <f t="shared" si="8"/>
        <v>2</v>
      </c>
      <c r="J22" s="114" t="str">
        <f>'2 Assurance and Oversight'!F21</f>
        <v>Met</v>
      </c>
      <c r="K22" s="114">
        <f t="shared" si="9"/>
        <v>2</v>
      </c>
      <c r="M22" s="62" t="s">
        <v>416</v>
      </c>
      <c r="N22" s="63" t="str">
        <f>'6 Occupational Health &amp; Safety'!B6</f>
        <v>Met</v>
      </c>
      <c r="O22" s="63">
        <f t="shared" si="16"/>
        <v>2</v>
      </c>
      <c r="P22" s="63" t="str">
        <f>'6 Occupational Health &amp; Safety'!F6</f>
        <v>Met</v>
      </c>
      <c r="Q22" s="63">
        <f t="shared" si="17"/>
        <v>2</v>
      </c>
      <c r="S22" s="61" t="s">
        <v>459</v>
      </c>
      <c r="T22" s="64" t="s">
        <v>465</v>
      </c>
      <c r="U22" s="71">
        <f>SUM(U19:U21)</f>
        <v>6</v>
      </c>
      <c r="V22" s="65" t="s">
        <v>465</v>
      </c>
      <c r="W22" s="78">
        <f>SUM(W19:W21)</f>
        <v>6</v>
      </c>
      <c r="Y22" s="61" t="s">
        <v>0</v>
      </c>
      <c r="Z22" s="58" t="s">
        <v>2</v>
      </c>
      <c r="AA22" s="58" t="s">
        <v>464</v>
      </c>
      <c r="AB22" s="77" t="s">
        <v>3</v>
      </c>
      <c r="AC22" s="77" t="s">
        <v>464</v>
      </c>
    </row>
    <row r="23" spans="1:35" ht="32" x14ac:dyDescent="0.2">
      <c r="A23" s="70" t="s">
        <v>480</v>
      </c>
      <c r="B23" s="63" t="str">
        <f>'3 Claims and Labels'!B3</f>
        <v>Met</v>
      </c>
      <c r="C23" s="63">
        <f>IF(B23="Met",2,IF(B23="Partially met",1,IF(B23="Not met",0)))</f>
        <v>2</v>
      </c>
      <c r="D23" s="63" t="str">
        <f>'3 Claims and Labels'!F3</f>
        <v>Met</v>
      </c>
      <c r="E23" s="63">
        <f>IF(D23="Met",2,IF(D23="Partially met",1,IF(D23="Not met",0)))</f>
        <v>2</v>
      </c>
      <c r="G23" s="113" t="s">
        <v>479</v>
      </c>
      <c r="H23" s="114" t="str">
        <f>'2 Assurance and Oversight'!B22</f>
        <v>Met</v>
      </c>
      <c r="I23" s="114">
        <f t="shared" si="8"/>
        <v>2</v>
      </c>
      <c r="J23" s="114" t="str">
        <f>'2 Assurance and Oversight'!F22</f>
        <v>Partially met</v>
      </c>
      <c r="K23" s="114">
        <f t="shared" si="9"/>
        <v>1</v>
      </c>
      <c r="M23" s="62" t="s">
        <v>417</v>
      </c>
      <c r="N23" s="63" t="str">
        <f>'6 Occupational Health &amp; Safety'!B16</f>
        <v>Partially met</v>
      </c>
      <c r="O23" s="63">
        <f t="shared" si="16"/>
        <v>1</v>
      </c>
      <c r="P23" s="63" t="str">
        <f>'6 Occupational Health &amp; Safety'!F16</f>
        <v>Partially met</v>
      </c>
      <c r="Q23" s="63">
        <f t="shared" si="17"/>
        <v>1</v>
      </c>
      <c r="S23" s="72" t="s">
        <v>460</v>
      </c>
      <c r="T23" s="133" t="s">
        <v>488</v>
      </c>
      <c r="U23" s="134"/>
      <c r="V23" s="134"/>
      <c r="W23" s="135"/>
      <c r="Y23" s="62" t="s">
        <v>451</v>
      </c>
      <c r="Z23" s="63" t="str">
        <f>'12 Noise Emiss. Effluents Waste'!B3</f>
        <v>Met</v>
      </c>
      <c r="AA23" s="63">
        <f t="shared" ref="AA23:AA26" si="18">IF(Z23="Exceeded",3,IF(Z23="Met",2,IF(Z23="Partially met",1,IF(Z23="Not met",0))))</f>
        <v>2</v>
      </c>
      <c r="AB23" s="63" t="str">
        <f>'12 Noise Emiss. Effluents Waste'!F3</f>
        <v>Met</v>
      </c>
      <c r="AC23" s="63">
        <f t="shared" ref="AC23:AC26" si="19">IF(AB23="Exceeded",3,IF(AB23="Met",2,IF(AB23="Partially met",1,IF(AB23="Not met",0))))</f>
        <v>2</v>
      </c>
    </row>
    <row r="24" spans="1:35" ht="32" x14ac:dyDescent="0.2">
      <c r="A24" s="62" t="s">
        <v>408</v>
      </c>
      <c r="B24" s="63" t="str">
        <f>'3 Claims and Labels'!B4</f>
        <v>Met</v>
      </c>
      <c r="C24" s="63">
        <f t="shared" ref="C24:C27" si="20">IF(B24="Met",2,IF(B24="Partially met",1,IF(B24="Not met",0)))</f>
        <v>2</v>
      </c>
      <c r="D24" s="63" t="str">
        <f>'3 Claims and Labels'!F4</f>
        <v>Met</v>
      </c>
      <c r="E24" s="63">
        <f t="shared" ref="E24:E27" si="21">IF(D24="Met",2,IF(D24="Partially met",1,IF(D24="Not met",0)))</f>
        <v>2</v>
      </c>
      <c r="G24" s="113" t="s">
        <v>914</v>
      </c>
      <c r="H24" s="114" t="str">
        <f>'2 Assurance and Oversight'!B23</f>
        <v>Met</v>
      </c>
      <c r="I24" s="114">
        <f t="shared" si="8"/>
        <v>2</v>
      </c>
      <c r="J24" s="114" t="str">
        <f>'2 Assurance and Oversight'!F23</f>
        <v>Met</v>
      </c>
      <c r="K24" s="114">
        <f t="shared" si="9"/>
        <v>2</v>
      </c>
      <c r="M24" s="62" t="s">
        <v>418</v>
      </c>
      <c r="N24" s="63" t="str">
        <f>'6 Occupational Health &amp; Safety'!B24</f>
        <v>Met</v>
      </c>
      <c r="O24" s="63">
        <f t="shared" si="16"/>
        <v>2</v>
      </c>
      <c r="P24" s="63" t="str">
        <f>'6 Occupational Health &amp; Safety'!F24</f>
        <v>Met</v>
      </c>
      <c r="Q24" s="63">
        <f t="shared" si="17"/>
        <v>2</v>
      </c>
      <c r="Y24" s="62" t="s">
        <v>452</v>
      </c>
      <c r="Z24" s="63" t="str">
        <f>'12 Noise Emiss. Effluents Waste'!B10</f>
        <v>Met</v>
      </c>
      <c r="AA24" s="63">
        <f t="shared" si="18"/>
        <v>2</v>
      </c>
      <c r="AB24" s="63" t="str">
        <f>'12 Noise Emiss. Effluents Waste'!F10</f>
        <v>Met</v>
      </c>
      <c r="AC24" s="63">
        <f t="shared" si="19"/>
        <v>2</v>
      </c>
    </row>
    <row r="25" spans="1:35" ht="32" x14ac:dyDescent="0.2">
      <c r="A25" s="113" t="s">
        <v>481</v>
      </c>
      <c r="B25" s="114" t="str">
        <f>'3 Claims and Labels'!B5</f>
        <v>Met</v>
      </c>
      <c r="C25" s="114">
        <f t="shared" si="20"/>
        <v>2</v>
      </c>
      <c r="D25" s="114" t="str">
        <f>'3 Claims and Labels'!F5</f>
        <v>Met</v>
      </c>
      <c r="E25" s="114">
        <f t="shared" si="21"/>
        <v>2</v>
      </c>
      <c r="G25" s="115" t="s">
        <v>392</v>
      </c>
      <c r="H25" s="114" t="str">
        <f>'2 Assurance and Oversight'!B24</f>
        <v>Met</v>
      </c>
      <c r="I25" s="114">
        <f t="shared" si="8"/>
        <v>2</v>
      </c>
      <c r="J25" s="114" t="str">
        <f>'2 Assurance and Oversight'!F24</f>
        <v>Not met</v>
      </c>
      <c r="K25" s="114">
        <f t="shared" si="9"/>
        <v>0</v>
      </c>
      <c r="M25" s="62" t="s">
        <v>419</v>
      </c>
      <c r="N25" s="63" t="str">
        <f>'6 Occupational Health &amp; Safety'!B29</f>
        <v>Met</v>
      </c>
      <c r="O25" s="63">
        <f t="shared" si="16"/>
        <v>2</v>
      </c>
      <c r="P25" s="63" t="str">
        <f>'6 Occupational Health &amp; Safety'!F29</f>
        <v>Met</v>
      </c>
      <c r="Q25" s="63">
        <f t="shared" si="17"/>
        <v>2</v>
      </c>
      <c r="S25" s="68" t="s">
        <v>437</v>
      </c>
      <c r="Y25" s="62" t="s">
        <v>453</v>
      </c>
      <c r="Z25" s="63" t="str">
        <f>'12 Noise Emiss. Effluents Waste'!B18</f>
        <v>Met</v>
      </c>
      <c r="AA25" s="63">
        <f t="shared" si="18"/>
        <v>2</v>
      </c>
      <c r="AB25" s="63" t="str">
        <f>'12 Noise Emiss. Effluents Waste'!F18</f>
        <v>Met</v>
      </c>
      <c r="AC25" s="63">
        <f t="shared" si="19"/>
        <v>2</v>
      </c>
    </row>
    <row r="26" spans="1:35" ht="32" x14ac:dyDescent="0.2">
      <c r="A26" s="113" t="s">
        <v>482</v>
      </c>
      <c r="B26" s="114" t="str">
        <f>'3 Claims and Labels'!B6</f>
        <v>Met</v>
      </c>
      <c r="C26" s="114">
        <f t="shared" si="20"/>
        <v>2</v>
      </c>
      <c r="D26" s="114" t="str">
        <f>'3 Claims and Labels'!F6</f>
        <v>Met</v>
      </c>
      <c r="E26" s="114">
        <f t="shared" si="21"/>
        <v>2</v>
      </c>
      <c r="G26" s="115" t="s">
        <v>393</v>
      </c>
      <c r="H26" s="114" t="str">
        <f>'2 Assurance and Oversight'!B25</f>
        <v>Met</v>
      </c>
      <c r="I26" s="114">
        <f t="shared" si="8"/>
        <v>2</v>
      </c>
      <c r="J26" s="114" t="str">
        <f>'2 Assurance and Oversight'!F25</f>
        <v>Not met</v>
      </c>
      <c r="K26" s="114">
        <f t="shared" si="9"/>
        <v>0</v>
      </c>
      <c r="M26" s="62" t="s">
        <v>420</v>
      </c>
      <c r="N26" s="63" t="str">
        <f>'6 Occupational Health &amp; Safety'!B33</f>
        <v>Met</v>
      </c>
      <c r="O26" s="63">
        <f t="shared" si="16"/>
        <v>2</v>
      </c>
      <c r="P26" s="63" t="str">
        <f>'6 Occupational Health &amp; Safety'!F33</f>
        <v>Met</v>
      </c>
      <c r="Q26" s="63">
        <f t="shared" si="17"/>
        <v>2</v>
      </c>
      <c r="S26" s="61" t="s">
        <v>0</v>
      </c>
      <c r="T26" s="58" t="s">
        <v>2</v>
      </c>
      <c r="U26" s="58" t="s">
        <v>464</v>
      </c>
      <c r="V26" s="77" t="s">
        <v>3</v>
      </c>
      <c r="W26" s="77" t="s">
        <v>464</v>
      </c>
      <c r="Y26" s="62" t="s">
        <v>454</v>
      </c>
      <c r="Z26" s="63" t="str">
        <f>'12 Noise Emiss. Effluents Waste'!B22</f>
        <v>Met</v>
      </c>
      <c r="AA26" s="63">
        <f t="shared" si="18"/>
        <v>2</v>
      </c>
      <c r="AB26" s="63" t="str">
        <f>'12 Noise Emiss. Effluents Waste'!F22</f>
        <v>Met</v>
      </c>
      <c r="AC26" s="63">
        <f t="shared" si="19"/>
        <v>2</v>
      </c>
    </row>
    <row r="27" spans="1:35" x14ac:dyDescent="0.2">
      <c r="A27" s="62" t="s">
        <v>409</v>
      </c>
      <c r="B27" s="63" t="str">
        <f>'3 Claims and Labels'!B7</f>
        <v>Met</v>
      </c>
      <c r="C27" s="63">
        <f t="shared" si="20"/>
        <v>2</v>
      </c>
      <c r="D27" s="63" t="str">
        <f>'3 Claims and Labels'!F7</f>
        <v>Met</v>
      </c>
      <c r="E27" s="63">
        <f t="shared" si="21"/>
        <v>2</v>
      </c>
      <c r="G27" s="115" t="s">
        <v>394</v>
      </c>
      <c r="H27" s="114" t="str">
        <f>'2 Assurance and Oversight'!B26</f>
        <v>Met</v>
      </c>
      <c r="I27" s="114">
        <f t="shared" si="8"/>
        <v>2</v>
      </c>
      <c r="J27" s="114" t="str">
        <f>'2 Assurance and Oversight'!F26</f>
        <v>Met</v>
      </c>
      <c r="K27" s="114">
        <f t="shared" si="9"/>
        <v>2</v>
      </c>
      <c r="M27" s="62" t="s">
        <v>421</v>
      </c>
      <c r="N27" s="63" t="str">
        <f>'6 Occupational Health &amp; Safety'!B36</f>
        <v>Partially met</v>
      </c>
      <c r="O27" s="63">
        <f t="shared" si="16"/>
        <v>1</v>
      </c>
      <c r="P27" s="63" t="str">
        <f>'6 Occupational Health &amp; Safety'!F36</f>
        <v>Partially met</v>
      </c>
      <c r="Q27" s="63">
        <f t="shared" si="17"/>
        <v>1</v>
      </c>
      <c r="S27" s="62" t="s">
        <v>439</v>
      </c>
      <c r="T27" s="63" t="str">
        <f>'9 Stakeholder Engage. &amp; Comm.'!B3</f>
        <v>Met</v>
      </c>
      <c r="U27" s="63">
        <f t="shared" ref="U27:U29" si="22">IF(T27="Exceeded",3,IF(T27="Met",2,IF(T27="Partially met",1,IF(T27="Not met",0))))</f>
        <v>2</v>
      </c>
      <c r="V27" s="63" t="str">
        <f>'9 Stakeholder Engage. &amp; Comm.'!F3</f>
        <v>Met</v>
      </c>
      <c r="W27" s="63">
        <f t="shared" ref="W27:W29" si="23">IF(V27="Exceeded",3,IF(V27="Met",2,IF(V27="Partially met",1,IF(V27="Not met",0))))</f>
        <v>2</v>
      </c>
      <c r="Y27" s="61" t="s">
        <v>459</v>
      </c>
      <c r="Z27" s="64" t="s">
        <v>465</v>
      </c>
      <c r="AA27" s="71">
        <f>SUM(AA23:AA26)</f>
        <v>8</v>
      </c>
      <c r="AB27" s="111" t="s">
        <v>465</v>
      </c>
      <c r="AC27" s="78">
        <f>SUM(AC23:AC26)</f>
        <v>8</v>
      </c>
    </row>
    <row r="28" spans="1:35" x14ac:dyDescent="0.2">
      <c r="A28" s="61" t="s">
        <v>459</v>
      </c>
      <c r="B28" s="64" t="s">
        <v>465</v>
      </c>
      <c r="C28" s="71">
        <f>SUM(C23:C27)</f>
        <v>10</v>
      </c>
      <c r="D28" s="65" t="s">
        <v>465</v>
      </c>
      <c r="E28" s="78">
        <f>SUM(E23:E27)</f>
        <v>10</v>
      </c>
      <c r="G28" s="61" t="s">
        <v>459</v>
      </c>
      <c r="H28" s="64" t="s">
        <v>465</v>
      </c>
      <c r="I28" s="71">
        <f>SUM(I4:I27)</f>
        <v>47</v>
      </c>
      <c r="J28" s="65" t="s">
        <v>465</v>
      </c>
      <c r="K28" s="78">
        <f>SUM(K4:K27)</f>
        <v>37</v>
      </c>
      <c r="M28" s="61" t="s">
        <v>459</v>
      </c>
      <c r="N28" s="64" t="s">
        <v>465</v>
      </c>
      <c r="O28" s="71">
        <f>SUM(O21:O27)</f>
        <v>12</v>
      </c>
      <c r="P28" s="65" t="s">
        <v>465</v>
      </c>
      <c r="Q28" s="78">
        <f>SUM(Q21:Q27)</f>
        <v>12</v>
      </c>
      <c r="S28" s="62" t="s">
        <v>440</v>
      </c>
      <c r="T28" s="63" t="str">
        <f>'9 Stakeholder Engage. &amp; Comm.'!B10</f>
        <v>Met</v>
      </c>
      <c r="U28" s="63">
        <f t="shared" si="22"/>
        <v>2</v>
      </c>
      <c r="V28" s="63" t="str">
        <f>'9 Stakeholder Engage. &amp; Comm.'!F10</f>
        <v>Met</v>
      </c>
      <c r="W28" s="63">
        <f t="shared" si="23"/>
        <v>2</v>
      </c>
      <c r="Y28" s="72" t="s">
        <v>460</v>
      </c>
      <c r="Z28" s="133" t="s">
        <v>490</v>
      </c>
      <c r="AA28" s="134"/>
      <c r="AB28" s="134"/>
      <c r="AC28" s="135"/>
    </row>
    <row r="29" spans="1:35" x14ac:dyDescent="0.2">
      <c r="A29" s="72" t="s">
        <v>460</v>
      </c>
      <c r="B29" s="133" t="s">
        <v>484</v>
      </c>
      <c r="C29" s="134"/>
      <c r="D29" s="134"/>
      <c r="E29" s="135"/>
      <c r="G29" s="72" t="s">
        <v>460</v>
      </c>
      <c r="H29" s="133" t="s">
        <v>485</v>
      </c>
      <c r="I29" s="134"/>
      <c r="J29" s="134"/>
      <c r="K29" s="135"/>
      <c r="M29" s="72" t="s">
        <v>460</v>
      </c>
      <c r="N29" s="133" t="s">
        <v>487</v>
      </c>
      <c r="O29" s="134"/>
      <c r="P29" s="134"/>
      <c r="Q29" s="135"/>
      <c r="S29" s="62" t="s">
        <v>441</v>
      </c>
      <c r="T29" s="63" t="str">
        <f>'9 Stakeholder Engage. &amp; Comm.'!B17</f>
        <v>Met</v>
      </c>
      <c r="U29" s="63">
        <f t="shared" si="22"/>
        <v>2</v>
      </c>
      <c r="V29" s="63" t="str">
        <f>'9 Stakeholder Engage. &amp; Comm.'!F17</f>
        <v>Met</v>
      </c>
      <c r="W29" s="63">
        <f t="shared" si="23"/>
        <v>2</v>
      </c>
    </row>
    <row r="30" spans="1:35" x14ac:dyDescent="0.2">
      <c r="S30" s="61" t="s">
        <v>459</v>
      </c>
      <c r="T30" s="64" t="s">
        <v>465</v>
      </c>
      <c r="U30" s="71">
        <f>SUM(U27:U29)</f>
        <v>6</v>
      </c>
      <c r="V30" s="65" t="s">
        <v>465</v>
      </c>
      <c r="W30" s="78">
        <f>SUM(W27:W29)</f>
        <v>6</v>
      </c>
    </row>
    <row r="31" spans="1:35" x14ac:dyDescent="0.2">
      <c r="S31" s="72" t="s">
        <v>460</v>
      </c>
      <c r="T31" s="133" t="s">
        <v>488</v>
      </c>
      <c r="U31" s="134"/>
      <c r="V31" s="134"/>
      <c r="W31" s="135"/>
    </row>
  </sheetData>
  <mergeCells count="15">
    <mergeCell ref="N7:Q7"/>
    <mergeCell ref="N29:Q29"/>
    <mergeCell ref="T31:W31"/>
    <mergeCell ref="Z9:AC9"/>
    <mergeCell ref="Z19:AC19"/>
    <mergeCell ref="Z28:AC28"/>
    <mergeCell ref="B19:E19"/>
    <mergeCell ref="B29:E29"/>
    <mergeCell ref="H29:K29"/>
    <mergeCell ref="N17:Q17"/>
    <mergeCell ref="AF9:AI9"/>
    <mergeCell ref="AF15:AI15"/>
    <mergeCell ref="AF21:AI21"/>
    <mergeCell ref="T15:W15"/>
    <mergeCell ref="T23:W23"/>
  </mergeCells>
  <phoneticPr fontId="21" type="noConversion"/>
  <pageMargins left="0.7" right="0.7" top="0.78740157499999996" bottom="0.78740157499999996" header="0.3" footer="0.3"/>
  <ignoredErrors>
    <ignoredError sqref="A16 G18:G19 G21 G25:G27" twoDigitTextYear="1"/>
    <ignoredError sqref="D4 D5:D17 D23:D27 J4:J27 P4:P5 P11:P15 P21:P27 V4:V13 V19:V21 V27:V29 AH19 AH13 AH4:AH7 AB4:AB7 AB13:AB17 AB23:AB2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328FC-5645-E549-87D6-DE6E47CCE087}">
  <dimension ref="A1:A9"/>
  <sheetViews>
    <sheetView workbookViewId="0">
      <selection activeCell="A10" sqref="A10"/>
    </sheetView>
  </sheetViews>
  <sheetFormatPr baseColWidth="10" defaultColWidth="10.6640625" defaultRowHeight="16" x14ac:dyDescent="0.2"/>
  <sheetData>
    <row r="1" spans="1:1" x14ac:dyDescent="0.2">
      <c r="A1" s="54" t="s">
        <v>461</v>
      </c>
    </row>
    <row r="2" spans="1:1" x14ac:dyDescent="0.2">
      <c r="A2" s="54" t="s">
        <v>462</v>
      </c>
    </row>
    <row r="3" spans="1:1" x14ac:dyDescent="0.2">
      <c r="A3" s="54" t="s">
        <v>463</v>
      </c>
    </row>
    <row r="5" spans="1:1" x14ac:dyDescent="0.2">
      <c r="A5" t="s">
        <v>491</v>
      </c>
    </row>
    <row r="6" spans="1:1" x14ac:dyDescent="0.2">
      <c r="A6" s="54" t="s">
        <v>461</v>
      </c>
    </row>
    <row r="7" spans="1:1" x14ac:dyDescent="0.2">
      <c r="A7" s="54" t="s">
        <v>462</v>
      </c>
    </row>
    <row r="8" spans="1:1" x14ac:dyDescent="0.2">
      <c r="A8" s="54" t="s">
        <v>463</v>
      </c>
    </row>
    <row r="9" spans="1:1" x14ac:dyDescent="0.2">
      <c r="A9" s="54" t="s">
        <v>493</v>
      </c>
    </row>
  </sheetData>
  <conditionalFormatting sqref="B3">
    <cfRule type="expression" dxfId="112" priority="3">
      <formula>$A$1</formula>
    </cfRule>
  </conditionalFormatting>
  <conditionalFormatting sqref="B4">
    <cfRule type="expression" dxfId="111" priority="1">
      <formula>$A$1</formula>
    </cfRule>
    <cfRule type="expression" dxfId="110" priority="2">
      <formula>$A$1</formula>
    </cfRule>
  </conditionalFormatting>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BEA31-6F18-8C48-A438-C4D822BADBE2}">
  <dimension ref="A1:I20"/>
  <sheetViews>
    <sheetView showGridLines="0" zoomScaleNormal="100" workbookViewId="0">
      <pane ySplit="2" topLeftCell="A3" activePane="bottomLeft" state="frozen"/>
      <selection pane="bottomLeft" activeCell="A3" sqref="A3"/>
    </sheetView>
  </sheetViews>
  <sheetFormatPr baseColWidth="10" defaultColWidth="10.83203125" defaultRowHeight="15" x14ac:dyDescent="0.2"/>
  <cols>
    <col min="1" max="1" width="28.83203125" style="21" customWidth="1"/>
    <col min="2" max="2" width="12.6640625" style="21" customWidth="1"/>
    <col min="3" max="3" width="42.33203125" style="21" customWidth="1"/>
    <col min="4" max="4" width="28.83203125" style="21" customWidth="1"/>
    <col min="5" max="5" width="28.83203125" style="22" customWidth="1"/>
    <col min="6" max="6" width="12.6640625" style="21" customWidth="1"/>
    <col min="7" max="9" width="28.83203125" style="21" customWidth="1"/>
    <col min="10" max="16384" width="10.83203125" style="21"/>
  </cols>
  <sheetData>
    <row r="1" spans="1:9" x14ac:dyDescent="0.2">
      <c r="B1" s="139" t="s">
        <v>7</v>
      </c>
      <c r="C1" s="139"/>
      <c r="D1" s="139"/>
      <c r="F1" s="140" t="s">
        <v>8</v>
      </c>
      <c r="G1" s="140"/>
      <c r="H1" s="140"/>
      <c r="I1" s="23" t="s">
        <v>7</v>
      </c>
    </row>
    <row r="2" spans="1:9" ht="32" x14ac:dyDescent="0.2">
      <c r="A2" s="24" t="s">
        <v>0</v>
      </c>
      <c r="B2" s="25" t="s">
        <v>2</v>
      </c>
      <c r="C2" s="25" t="s">
        <v>4</v>
      </c>
      <c r="D2" s="25" t="s">
        <v>5</v>
      </c>
      <c r="E2" s="24" t="s">
        <v>1</v>
      </c>
      <c r="F2" s="75" t="s">
        <v>3</v>
      </c>
      <c r="G2" s="76" t="s">
        <v>4</v>
      </c>
      <c r="H2" s="75" t="s">
        <v>6</v>
      </c>
      <c r="I2" s="25" t="s">
        <v>9</v>
      </c>
    </row>
    <row r="3" spans="1:9" s="31" customFormat="1" ht="160" x14ac:dyDescent="0.2">
      <c r="A3" s="27" t="s">
        <v>253</v>
      </c>
      <c r="B3" s="27" t="s">
        <v>461</v>
      </c>
      <c r="C3" s="27" t="s">
        <v>584</v>
      </c>
      <c r="D3" s="87" t="s">
        <v>524</v>
      </c>
      <c r="E3" s="30" t="s">
        <v>259</v>
      </c>
      <c r="F3" s="27" t="s">
        <v>461</v>
      </c>
      <c r="G3" s="90" t="s">
        <v>917</v>
      </c>
      <c r="H3" s="29"/>
      <c r="I3" s="29"/>
    </row>
    <row r="4" spans="1:9" s="31" customFormat="1" ht="80" x14ac:dyDescent="0.2">
      <c r="A4" s="27" t="s">
        <v>254</v>
      </c>
      <c r="B4" s="27" t="s">
        <v>461</v>
      </c>
      <c r="C4" s="27" t="s">
        <v>585</v>
      </c>
      <c r="D4" s="87" t="s">
        <v>524</v>
      </c>
      <c r="E4" s="30" t="s">
        <v>370</v>
      </c>
      <c r="F4" s="27" t="s">
        <v>461</v>
      </c>
      <c r="G4" s="90" t="s">
        <v>917</v>
      </c>
      <c r="H4" s="29"/>
      <c r="I4" s="29"/>
    </row>
    <row r="5" spans="1:9" s="31" customFormat="1" ht="112" x14ac:dyDescent="0.2">
      <c r="A5" s="27" t="s">
        <v>255</v>
      </c>
      <c r="B5" s="27" t="s">
        <v>461</v>
      </c>
      <c r="C5" s="27" t="s">
        <v>546</v>
      </c>
      <c r="D5" s="87" t="s">
        <v>524</v>
      </c>
      <c r="E5" s="30" t="s">
        <v>223</v>
      </c>
      <c r="F5" s="27" t="s">
        <v>461</v>
      </c>
      <c r="G5" s="90" t="s">
        <v>917</v>
      </c>
      <c r="H5" s="29"/>
      <c r="I5" s="29"/>
    </row>
    <row r="6" spans="1:9" s="31" customFormat="1" ht="160" x14ac:dyDescent="0.2">
      <c r="A6" s="27" t="s">
        <v>348</v>
      </c>
      <c r="B6" s="27" t="s">
        <v>461</v>
      </c>
      <c r="C6" s="27" t="s">
        <v>586</v>
      </c>
      <c r="D6" s="87" t="s">
        <v>503</v>
      </c>
      <c r="E6" s="30" t="s">
        <v>371</v>
      </c>
      <c r="F6" s="27" t="s">
        <v>461</v>
      </c>
      <c r="G6" s="90" t="s">
        <v>917</v>
      </c>
      <c r="H6" s="29"/>
      <c r="I6" s="29"/>
    </row>
    <row r="7" spans="1:9" s="31" customFormat="1" ht="358" customHeight="1" x14ac:dyDescent="0.2">
      <c r="A7" s="27" t="s">
        <v>372</v>
      </c>
      <c r="B7" s="27" t="s">
        <v>461</v>
      </c>
      <c r="C7" s="27" t="s">
        <v>851</v>
      </c>
      <c r="D7" s="87" t="s">
        <v>547</v>
      </c>
      <c r="E7" s="30" t="s">
        <v>376</v>
      </c>
      <c r="F7" s="27" t="s">
        <v>461</v>
      </c>
      <c r="G7" s="90" t="s">
        <v>917</v>
      </c>
      <c r="H7" s="29"/>
      <c r="I7" s="29"/>
    </row>
    <row r="8" spans="1:9" s="31" customFormat="1" ht="144" x14ac:dyDescent="0.2">
      <c r="A8" s="27" t="s">
        <v>904</v>
      </c>
      <c r="B8" s="27" t="s">
        <v>461</v>
      </c>
      <c r="C8" s="27" t="s">
        <v>911</v>
      </c>
      <c r="D8" s="30"/>
      <c r="E8" s="30" t="s">
        <v>373</v>
      </c>
      <c r="F8" s="27" t="s">
        <v>462</v>
      </c>
      <c r="G8" s="130" t="s">
        <v>853</v>
      </c>
      <c r="H8" s="29"/>
      <c r="I8" s="30" t="s">
        <v>918</v>
      </c>
    </row>
    <row r="9" spans="1:9" s="31" customFormat="1" ht="408" customHeight="1" x14ac:dyDescent="0.2">
      <c r="A9" s="30" t="s">
        <v>344</v>
      </c>
      <c r="B9" s="27" t="s">
        <v>461</v>
      </c>
      <c r="C9" s="27" t="s">
        <v>587</v>
      </c>
      <c r="D9" s="87" t="s">
        <v>548</v>
      </c>
      <c r="E9" s="30" t="s">
        <v>349</v>
      </c>
      <c r="F9" s="27" t="s">
        <v>461</v>
      </c>
      <c r="G9" s="90" t="s">
        <v>917</v>
      </c>
      <c r="H9" s="29"/>
      <c r="I9" s="29"/>
    </row>
    <row r="10" spans="1:9" s="31" customFormat="1" ht="109" customHeight="1" x14ac:dyDescent="0.2">
      <c r="A10" s="27" t="s">
        <v>256</v>
      </c>
      <c r="B10" s="27" t="s">
        <v>461</v>
      </c>
      <c r="C10" s="27" t="s">
        <v>549</v>
      </c>
      <c r="D10" s="87" t="s">
        <v>550</v>
      </c>
      <c r="E10" s="30" t="s">
        <v>374</v>
      </c>
      <c r="F10" s="27" t="s">
        <v>461</v>
      </c>
      <c r="G10" s="90" t="s">
        <v>917</v>
      </c>
      <c r="H10" s="29"/>
      <c r="I10" s="29"/>
    </row>
    <row r="11" spans="1:9" s="34" customFormat="1" ht="304" customHeight="1" x14ac:dyDescent="0.2">
      <c r="A11" s="47" t="s">
        <v>339</v>
      </c>
      <c r="B11" s="32" t="s">
        <v>461</v>
      </c>
      <c r="C11" s="89" t="s">
        <v>552</v>
      </c>
      <c r="D11" s="87" t="s">
        <v>551</v>
      </c>
      <c r="E11" s="47" t="s">
        <v>343</v>
      </c>
      <c r="F11" s="32" t="s">
        <v>461</v>
      </c>
      <c r="G11" s="90" t="s">
        <v>852</v>
      </c>
      <c r="H11" s="33"/>
      <c r="I11" s="33"/>
    </row>
    <row r="12" spans="1:9" s="31" customFormat="1" ht="224" x14ac:dyDescent="0.2">
      <c r="A12" s="30" t="s">
        <v>345</v>
      </c>
      <c r="B12" s="27" t="s">
        <v>461</v>
      </c>
      <c r="C12" s="27" t="s">
        <v>554</v>
      </c>
      <c r="D12" s="87" t="s">
        <v>553</v>
      </c>
      <c r="E12" s="30" t="s">
        <v>350</v>
      </c>
      <c r="F12" s="27" t="s">
        <v>461</v>
      </c>
      <c r="G12" s="90" t="s">
        <v>917</v>
      </c>
      <c r="H12" s="87"/>
      <c r="I12" s="29"/>
    </row>
    <row r="13" spans="1:9" s="31" customFormat="1" ht="128" x14ac:dyDescent="0.2">
      <c r="A13" s="30" t="s">
        <v>257</v>
      </c>
      <c r="B13" s="27" t="s">
        <v>461</v>
      </c>
      <c r="C13" s="27" t="s">
        <v>556</v>
      </c>
      <c r="D13" s="87" t="s">
        <v>555</v>
      </c>
      <c r="E13" s="30"/>
      <c r="F13" s="27" t="s">
        <v>461</v>
      </c>
      <c r="G13" s="90" t="s">
        <v>917</v>
      </c>
      <c r="H13" s="29"/>
      <c r="I13" s="29"/>
    </row>
    <row r="14" spans="1:9" s="31" customFormat="1" ht="98" customHeight="1" x14ac:dyDescent="0.2">
      <c r="A14" s="30" t="s">
        <v>346</v>
      </c>
      <c r="B14" s="27" t="s">
        <v>461</v>
      </c>
      <c r="C14" s="27" t="s">
        <v>557</v>
      </c>
      <c r="D14" s="87" t="s">
        <v>504</v>
      </c>
      <c r="E14" s="30" t="s">
        <v>351</v>
      </c>
      <c r="F14" s="27" t="s">
        <v>461</v>
      </c>
      <c r="G14" s="90" t="s">
        <v>917</v>
      </c>
      <c r="H14" s="29"/>
      <c r="I14" s="29"/>
    </row>
    <row r="15" spans="1:9" s="31" customFormat="1" ht="112" x14ac:dyDescent="0.2">
      <c r="A15" s="30" t="s">
        <v>258</v>
      </c>
      <c r="B15" s="27" t="s">
        <v>461</v>
      </c>
      <c r="C15" s="27" t="s">
        <v>558</v>
      </c>
      <c r="D15" s="87" t="s">
        <v>529</v>
      </c>
      <c r="E15" s="30"/>
      <c r="F15" s="27" t="s">
        <v>461</v>
      </c>
      <c r="G15" s="90" t="s">
        <v>917</v>
      </c>
      <c r="H15" s="30"/>
      <c r="I15" s="29"/>
    </row>
    <row r="16" spans="1:9" s="31" customFormat="1" ht="116" customHeight="1" x14ac:dyDescent="0.2">
      <c r="A16" s="30" t="s">
        <v>347</v>
      </c>
      <c r="B16" s="27" t="s">
        <v>461</v>
      </c>
      <c r="C16" s="27" t="s">
        <v>559</v>
      </c>
      <c r="D16" s="87" t="s">
        <v>504</v>
      </c>
      <c r="E16" s="30" t="s">
        <v>350</v>
      </c>
      <c r="F16" s="27" t="s">
        <v>461</v>
      </c>
      <c r="G16" s="28"/>
      <c r="H16" s="29"/>
      <c r="I16" s="29"/>
    </row>
    <row r="19" spans="1:1" x14ac:dyDescent="0.2">
      <c r="A19" s="35"/>
    </row>
    <row r="20" spans="1:1" x14ac:dyDescent="0.2">
      <c r="A20" s="35"/>
    </row>
  </sheetData>
  <mergeCells count="2">
    <mergeCell ref="B1:D1"/>
    <mergeCell ref="F1:H1"/>
  </mergeCells>
  <conditionalFormatting sqref="B3:B16">
    <cfRule type="containsText" dxfId="109" priority="7" operator="containsText" text="Not met">
      <formula>NOT(ISERROR(SEARCH("Not met",B3)))</formula>
    </cfRule>
    <cfRule type="containsText" dxfId="108" priority="8" operator="containsText" text="Partially met">
      <formula>NOT(ISERROR(SEARCH("Partially met",B3)))</formula>
    </cfRule>
    <cfRule type="containsText" dxfId="107" priority="9" operator="containsText" text="Met">
      <formula>NOT(ISERROR(SEARCH("Met",B3)))</formula>
    </cfRule>
  </conditionalFormatting>
  <conditionalFormatting sqref="F3:F16">
    <cfRule type="containsText" dxfId="106" priority="1" operator="containsText" text="Not met">
      <formula>NOT(ISERROR(SEARCH("Not met",F3)))</formula>
    </cfRule>
    <cfRule type="containsText" dxfId="105" priority="2" operator="containsText" text="Partially met">
      <formula>NOT(ISERROR(SEARCH("Partially met",F3)))</formula>
    </cfRule>
    <cfRule type="containsText" dxfId="104" priority="3" operator="containsText" text="Met">
      <formula>NOT(ISERROR(SEARCH("Met",F3)))</formula>
    </cfRule>
  </conditionalFormatting>
  <hyperlinks>
    <hyperlink ref="D6" r:id="rId1" xr:uid="{FD78E6EF-9A8A-43EB-8599-775B70A68D15}"/>
    <hyperlink ref="D14" r:id="rId2" xr:uid="{0C81C5E4-2FAF-48BB-B0E8-B548264092C7}"/>
    <hyperlink ref="D16" r:id="rId3" xr:uid="{4B5FF1AD-5591-4DA5-99A2-7B381231F19F}"/>
    <hyperlink ref="D3" r:id="rId4" xr:uid="{FBC38D12-9D5A-224B-BEAD-F1D7910913ED}"/>
    <hyperlink ref="D4" r:id="rId5" xr:uid="{230E2D7A-81D0-9042-8572-111D7BF03CCB}"/>
    <hyperlink ref="D5" r:id="rId6" xr:uid="{3391ECAE-E5FB-4944-8364-4BD3FD6F1682}"/>
    <hyperlink ref="D7" r:id="rId7" display="https://bettercoal.org/resource/technical-advisory-committee-terms-of-reference/" xr:uid="{1A7B72B9-10E5-9D4C-94BE-9A751D66F061}"/>
    <hyperlink ref="D9" r:id="rId8" xr:uid="{D456CA28-7220-E54F-ABEE-EDD626F6564D}"/>
    <hyperlink ref="D10" r:id="rId9" xr:uid="{6A23B222-E67E-BC4B-BB37-9B95D94C23A1}"/>
    <hyperlink ref="D11" r:id="rId10" xr:uid="{0FD06B6C-65F6-0146-AC0B-4F7C63D57E6F}"/>
    <hyperlink ref="D12" r:id="rId11" display="https://bettercoal.org/resource/bettercoal-code-review-comment-register/" xr:uid="{A0D4F24E-21AB-AF46-9A1E-E99C11E815CC}"/>
    <hyperlink ref="D13" r:id="rId12" display="https://bettercoal.org/resource/code-review-procedure/" xr:uid="{421B0F29-4188-1F4F-9D74-80840FC43C92}"/>
    <hyperlink ref="D15" r:id="rId13" xr:uid="{B9EEF8D5-04DB-014D-87A7-7FAAB2D28D79}"/>
  </hyperlinks>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showInputMessage="1" showErrorMessage="1" xr:uid="{0031433E-95F7-DF43-A3B5-98A2A44E2B6C}">
          <x14:formula1>
            <xm:f>'Colour coding'!$A$1:$A$3</xm:f>
          </x14:formula1>
          <xm:sqref>B3:B16</xm:sqref>
        </x14:dataValidation>
        <x14:dataValidation type="list" allowBlank="1" showInputMessage="1" showErrorMessage="1" xr:uid="{80F7155E-A88E-2C41-BBBD-AB8B683C740D}">
          <x14:formula1>
            <xm:f>'Colour coding'!$A$1:$A$3</xm:f>
          </x14:formula1>
          <xm:sqref>F3:F16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D2CDA-A358-7644-9D09-DAD615DC1684}">
  <dimension ref="A1:I28"/>
  <sheetViews>
    <sheetView showGridLines="0" zoomScaleNormal="100" workbookViewId="0">
      <pane ySplit="2" topLeftCell="A3" activePane="bottomLeft" state="frozen"/>
      <selection pane="bottomLeft" activeCell="A4" sqref="A4"/>
    </sheetView>
  </sheetViews>
  <sheetFormatPr baseColWidth="10" defaultColWidth="10.83203125" defaultRowHeight="15" x14ac:dyDescent="0.2"/>
  <cols>
    <col min="1" max="1" width="28.83203125" style="37" customWidth="1"/>
    <col min="2" max="2" width="12.1640625" style="37" customWidth="1"/>
    <col min="3" max="3" width="34.6640625" style="37" customWidth="1"/>
    <col min="4" max="5" width="28.83203125" style="37" customWidth="1"/>
    <col min="6" max="6" width="12.6640625" style="37" customWidth="1"/>
    <col min="7" max="7" width="46.5" style="37" customWidth="1"/>
    <col min="8" max="8" width="28.6640625" style="37" customWidth="1"/>
    <col min="9" max="9" width="28.83203125" style="37" customWidth="1"/>
    <col min="10" max="16384" width="10.83203125" style="37"/>
  </cols>
  <sheetData>
    <row r="1" spans="1:9" s="21" customFormat="1" x14ac:dyDescent="0.2">
      <c r="B1" s="139" t="s">
        <v>7</v>
      </c>
      <c r="C1" s="139"/>
      <c r="D1" s="139"/>
      <c r="E1" s="22"/>
      <c r="F1" s="140" t="s">
        <v>8</v>
      </c>
      <c r="G1" s="140"/>
      <c r="H1" s="140"/>
      <c r="I1" s="23" t="s">
        <v>7</v>
      </c>
    </row>
    <row r="2" spans="1:9" s="21" customFormat="1" ht="32" x14ac:dyDescent="0.2">
      <c r="A2" s="24" t="s">
        <v>0</v>
      </c>
      <c r="B2" s="25" t="s">
        <v>2</v>
      </c>
      <c r="C2" s="26" t="s">
        <v>4</v>
      </c>
      <c r="D2" s="25" t="s">
        <v>5</v>
      </c>
      <c r="E2" s="24" t="s">
        <v>1</v>
      </c>
      <c r="F2" s="75" t="s">
        <v>3</v>
      </c>
      <c r="G2" s="76" t="s">
        <v>4</v>
      </c>
      <c r="H2" s="75" t="s">
        <v>6</v>
      </c>
      <c r="I2" s="25" t="s">
        <v>9</v>
      </c>
    </row>
    <row r="3" spans="1:9" ht="144" x14ac:dyDescent="0.2">
      <c r="A3" s="36" t="s">
        <v>352</v>
      </c>
      <c r="B3" s="32" t="s">
        <v>461</v>
      </c>
      <c r="C3" s="43" t="s">
        <v>909</v>
      </c>
      <c r="D3" s="80" t="s">
        <v>519</v>
      </c>
      <c r="E3" s="36" t="s">
        <v>360</v>
      </c>
      <c r="F3" s="32" t="s">
        <v>461</v>
      </c>
      <c r="G3" s="90" t="s">
        <v>917</v>
      </c>
      <c r="H3" s="36"/>
      <c r="I3" s="36"/>
    </row>
    <row r="4" spans="1:9" s="21" customFormat="1" ht="304" x14ac:dyDescent="0.2">
      <c r="A4" s="30" t="s">
        <v>926</v>
      </c>
      <c r="B4" s="30" t="s">
        <v>461</v>
      </c>
      <c r="C4" s="38" t="s">
        <v>560</v>
      </c>
      <c r="D4" s="87" t="s">
        <v>519</v>
      </c>
      <c r="E4" s="30" t="s">
        <v>341</v>
      </c>
      <c r="F4" s="30" t="s">
        <v>462</v>
      </c>
      <c r="G4" s="89" t="s">
        <v>855</v>
      </c>
      <c r="H4" s="39"/>
      <c r="I4" s="39"/>
    </row>
    <row r="5" spans="1:9" ht="208" x14ac:dyDescent="0.2">
      <c r="A5" s="36" t="s">
        <v>260</v>
      </c>
      <c r="B5" s="102" t="s">
        <v>461</v>
      </c>
      <c r="C5" s="48" t="s">
        <v>561</v>
      </c>
      <c r="D5" s="87" t="s">
        <v>504</v>
      </c>
      <c r="E5" s="48"/>
      <c r="F5" s="102" t="s">
        <v>461</v>
      </c>
      <c r="G5" s="129" t="s">
        <v>910</v>
      </c>
      <c r="H5" s="36"/>
      <c r="I5" s="36" t="s">
        <v>919</v>
      </c>
    </row>
    <row r="6" spans="1:9" ht="272" x14ac:dyDescent="0.2">
      <c r="A6" s="36" t="s">
        <v>261</v>
      </c>
      <c r="B6" s="102" t="s">
        <v>461</v>
      </c>
      <c r="C6" s="48" t="s">
        <v>856</v>
      </c>
      <c r="D6" s="87" t="s">
        <v>506</v>
      </c>
      <c r="E6" s="36" t="s">
        <v>227</v>
      </c>
      <c r="F6" s="32" t="s">
        <v>461</v>
      </c>
      <c r="G6" s="48" t="s">
        <v>857</v>
      </c>
      <c r="I6" s="80"/>
    </row>
    <row r="7" spans="1:9" ht="128" x14ac:dyDescent="0.2">
      <c r="A7" s="36" t="s">
        <v>340</v>
      </c>
      <c r="B7" s="32" t="s">
        <v>461</v>
      </c>
      <c r="C7" s="36" t="s">
        <v>906</v>
      </c>
      <c r="D7" s="80" t="s">
        <v>519</v>
      </c>
      <c r="E7" s="36" t="s">
        <v>342</v>
      </c>
      <c r="F7" s="32" t="s">
        <v>462</v>
      </c>
      <c r="G7" s="48" t="s">
        <v>907</v>
      </c>
      <c r="H7" s="36"/>
      <c r="I7" s="36" t="s">
        <v>920</v>
      </c>
    </row>
    <row r="8" spans="1:9" ht="128" x14ac:dyDescent="0.2">
      <c r="A8" s="36" t="s">
        <v>915</v>
      </c>
      <c r="B8" s="32" t="s">
        <v>461</v>
      </c>
      <c r="C8" s="36" t="s">
        <v>562</v>
      </c>
      <c r="D8" s="80" t="s">
        <v>505</v>
      </c>
      <c r="E8" s="36" t="s">
        <v>224</v>
      </c>
      <c r="F8" s="32" t="s">
        <v>462</v>
      </c>
      <c r="G8" s="48" t="s">
        <v>908</v>
      </c>
      <c r="H8" s="36"/>
      <c r="I8" s="36" t="s">
        <v>920</v>
      </c>
    </row>
    <row r="9" spans="1:9" ht="145" customHeight="1" x14ac:dyDescent="0.2">
      <c r="A9" s="36" t="s">
        <v>262</v>
      </c>
      <c r="B9" s="32" t="s">
        <v>461</v>
      </c>
      <c r="C9" s="43" t="s">
        <v>563</v>
      </c>
      <c r="D9" s="80" t="s">
        <v>519</v>
      </c>
      <c r="E9" s="36"/>
      <c r="F9" s="32" t="s">
        <v>461</v>
      </c>
      <c r="G9" s="48" t="s">
        <v>900</v>
      </c>
      <c r="H9" s="36"/>
      <c r="I9" s="36"/>
    </row>
    <row r="10" spans="1:9" ht="96" x14ac:dyDescent="0.2">
      <c r="A10" s="36" t="s">
        <v>353</v>
      </c>
      <c r="B10" s="32" t="s">
        <v>461</v>
      </c>
      <c r="C10" s="36" t="s">
        <v>564</v>
      </c>
      <c r="D10" s="80" t="s">
        <v>519</v>
      </c>
      <c r="E10" s="36" t="s">
        <v>361</v>
      </c>
      <c r="F10" s="32" t="s">
        <v>461</v>
      </c>
      <c r="G10" s="90" t="s">
        <v>917</v>
      </c>
      <c r="H10" s="36"/>
      <c r="I10" s="36"/>
    </row>
    <row r="11" spans="1:9" ht="144" x14ac:dyDescent="0.2">
      <c r="A11" s="36" t="s">
        <v>354</v>
      </c>
      <c r="B11" s="32" t="s">
        <v>461</v>
      </c>
      <c r="C11" s="36" t="s">
        <v>565</v>
      </c>
      <c r="D11" s="80" t="s">
        <v>519</v>
      </c>
      <c r="E11" s="36" t="s">
        <v>350</v>
      </c>
      <c r="F11" s="32" t="s">
        <v>461</v>
      </c>
      <c r="G11" s="90" t="s">
        <v>917</v>
      </c>
      <c r="H11" s="36"/>
      <c r="I11" s="36"/>
    </row>
    <row r="12" spans="1:9" ht="144" x14ac:dyDescent="0.2">
      <c r="A12" s="36" t="s">
        <v>263</v>
      </c>
      <c r="B12" s="32" t="s">
        <v>461</v>
      </c>
      <c r="C12" s="36" t="s">
        <v>905</v>
      </c>
      <c r="D12" s="80" t="s">
        <v>519</v>
      </c>
      <c r="E12" s="36"/>
      <c r="F12" s="32" t="s">
        <v>461</v>
      </c>
      <c r="G12" s="48" t="s">
        <v>923</v>
      </c>
      <c r="H12" s="36"/>
      <c r="I12" s="36" t="s">
        <v>921</v>
      </c>
    </row>
    <row r="13" spans="1:9" ht="81" customHeight="1" x14ac:dyDescent="0.2">
      <c r="A13" s="36" t="s">
        <v>264</v>
      </c>
      <c r="B13" s="32" t="s">
        <v>461</v>
      </c>
      <c r="C13" s="36" t="s">
        <v>567</v>
      </c>
      <c r="D13" s="80" t="s">
        <v>566</v>
      </c>
      <c r="E13" s="36" t="s">
        <v>226</v>
      </c>
      <c r="F13" s="32" t="s">
        <v>461</v>
      </c>
      <c r="G13" s="90" t="s">
        <v>917</v>
      </c>
      <c r="H13" s="36"/>
      <c r="I13" s="36"/>
    </row>
    <row r="14" spans="1:9" ht="335" x14ac:dyDescent="0.2">
      <c r="A14" s="36" t="s">
        <v>265</v>
      </c>
      <c r="B14" s="102" t="s">
        <v>461</v>
      </c>
      <c r="C14" s="48" t="s">
        <v>861</v>
      </c>
      <c r="D14" s="87" t="s">
        <v>850</v>
      </c>
      <c r="E14" s="36"/>
      <c r="F14" s="32" t="s">
        <v>461</v>
      </c>
      <c r="G14" s="90" t="s">
        <v>917</v>
      </c>
      <c r="H14" s="36"/>
      <c r="I14" s="36"/>
    </row>
    <row r="15" spans="1:9" ht="137" customHeight="1" x14ac:dyDescent="0.2">
      <c r="A15" s="36" t="s">
        <v>355</v>
      </c>
      <c r="B15" s="32" t="s">
        <v>461</v>
      </c>
      <c r="C15" s="36" t="s">
        <v>568</v>
      </c>
      <c r="D15" s="80" t="s">
        <v>569</v>
      </c>
      <c r="E15" s="36" t="s">
        <v>350</v>
      </c>
      <c r="F15" s="32" t="s">
        <v>461</v>
      </c>
      <c r="G15" s="90" t="s">
        <v>917</v>
      </c>
      <c r="H15" s="36"/>
      <c r="I15" s="36"/>
    </row>
    <row r="16" spans="1:9" ht="128" x14ac:dyDescent="0.2">
      <c r="A16" s="36" t="s">
        <v>356</v>
      </c>
      <c r="B16" s="32" t="s">
        <v>461</v>
      </c>
      <c r="C16" s="36" t="s">
        <v>588</v>
      </c>
      <c r="D16" s="80" t="s">
        <v>569</v>
      </c>
      <c r="E16" s="36" t="s">
        <v>362</v>
      </c>
      <c r="F16" s="32" t="s">
        <v>462</v>
      </c>
      <c r="G16" s="48" t="s">
        <v>840</v>
      </c>
      <c r="H16" s="36"/>
      <c r="I16" s="36"/>
    </row>
    <row r="17" spans="1:9" ht="304" x14ac:dyDescent="0.2">
      <c r="A17" s="36" t="s">
        <v>266</v>
      </c>
      <c r="B17" s="32" t="s">
        <v>461</v>
      </c>
      <c r="C17" s="48" t="s">
        <v>589</v>
      </c>
      <c r="D17" s="87" t="s">
        <v>506</v>
      </c>
      <c r="E17" s="36" t="s">
        <v>10</v>
      </c>
      <c r="F17" s="32" t="s">
        <v>461</v>
      </c>
      <c r="G17" s="90" t="s">
        <v>917</v>
      </c>
      <c r="H17" s="48"/>
      <c r="I17" s="87"/>
    </row>
    <row r="18" spans="1:9" ht="112" x14ac:dyDescent="0.2">
      <c r="A18" s="36" t="s">
        <v>267</v>
      </c>
      <c r="B18" s="32" t="s">
        <v>461</v>
      </c>
      <c r="C18" s="36" t="s">
        <v>858</v>
      </c>
      <c r="D18" s="80" t="s">
        <v>519</v>
      </c>
      <c r="E18" s="36"/>
      <c r="F18" s="32" t="s">
        <v>462</v>
      </c>
      <c r="G18" s="48" t="s">
        <v>841</v>
      </c>
      <c r="H18" s="36"/>
      <c r="I18" s="36"/>
    </row>
    <row r="19" spans="1:9" ht="224" x14ac:dyDescent="0.2">
      <c r="A19" s="36" t="s">
        <v>357</v>
      </c>
      <c r="B19" s="32" t="s">
        <v>461</v>
      </c>
      <c r="C19" s="36" t="s">
        <v>570</v>
      </c>
      <c r="D19" s="80" t="s">
        <v>519</v>
      </c>
      <c r="E19" s="36" t="s">
        <v>350</v>
      </c>
      <c r="F19" s="32" t="s">
        <v>461</v>
      </c>
      <c r="G19" s="90" t="s">
        <v>917</v>
      </c>
      <c r="H19" s="36"/>
      <c r="I19" s="36"/>
    </row>
    <row r="20" spans="1:9" ht="160" x14ac:dyDescent="0.2">
      <c r="A20" s="36" t="s">
        <v>268</v>
      </c>
      <c r="B20" s="32" t="s">
        <v>462</v>
      </c>
      <c r="C20" s="36" t="s">
        <v>594</v>
      </c>
      <c r="D20" s="80" t="s">
        <v>506</v>
      </c>
      <c r="E20" s="36"/>
      <c r="F20" s="32" t="s">
        <v>462</v>
      </c>
      <c r="G20" s="48" t="s">
        <v>859</v>
      </c>
      <c r="H20" s="36"/>
      <c r="I20" s="36"/>
    </row>
    <row r="21" spans="1:9" ht="409" customHeight="1" x14ac:dyDescent="0.2">
      <c r="A21" s="36" t="s">
        <v>358</v>
      </c>
      <c r="B21" s="32" t="s">
        <v>461</v>
      </c>
      <c r="C21" s="43" t="s">
        <v>860</v>
      </c>
      <c r="D21" s="80" t="s">
        <v>571</v>
      </c>
      <c r="E21" s="36" t="s">
        <v>363</v>
      </c>
      <c r="F21" s="32" t="s">
        <v>461</v>
      </c>
      <c r="G21" s="90" t="s">
        <v>917</v>
      </c>
      <c r="H21" s="36"/>
      <c r="I21" s="36"/>
    </row>
    <row r="22" spans="1:9" ht="256" x14ac:dyDescent="0.2">
      <c r="A22" s="36" t="s">
        <v>359</v>
      </c>
      <c r="B22" s="32" t="s">
        <v>461</v>
      </c>
      <c r="C22" s="43" t="s">
        <v>590</v>
      </c>
      <c r="D22" s="80" t="s">
        <v>519</v>
      </c>
      <c r="E22" s="36" t="s">
        <v>350</v>
      </c>
      <c r="F22" s="32" t="s">
        <v>462</v>
      </c>
      <c r="G22" s="48" t="s">
        <v>862</v>
      </c>
      <c r="H22" s="36"/>
      <c r="I22" s="36"/>
    </row>
    <row r="23" spans="1:9" ht="96" x14ac:dyDescent="0.2">
      <c r="A23" s="36" t="s">
        <v>916</v>
      </c>
      <c r="B23" s="32" t="s">
        <v>461</v>
      </c>
      <c r="C23" s="36" t="s">
        <v>572</v>
      </c>
      <c r="D23" s="103"/>
      <c r="E23" s="36"/>
      <c r="F23" s="32" t="s">
        <v>461</v>
      </c>
      <c r="G23" s="48" t="s">
        <v>924</v>
      </c>
      <c r="H23" s="36"/>
      <c r="I23" s="36" t="s">
        <v>922</v>
      </c>
    </row>
    <row r="24" spans="1:9" ht="80" x14ac:dyDescent="0.2">
      <c r="A24" s="36" t="s">
        <v>269</v>
      </c>
      <c r="B24" s="32" t="s">
        <v>461</v>
      </c>
      <c r="C24" s="36" t="s">
        <v>573</v>
      </c>
      <c r="D24" s="36"/>
      <c r="E24" s="36"/>
      <c r="F24" s="32" t="s">
        <v>463</v>
      </c>
      <c r="G24" s="48" t="s">
        <v>866</v>
      </c>
      <c r="H24" s="36"/>
      <c r="I24" s="36"/>
    </row>
    <row r="25" spans="1:9" ht="95" customHeight="1" x14ac:dyDescent="0.2">
      <c r="A25" s="36" t="s">
        <v>270</v>
      </c>
      <c r="B25" s="32" t="s">
        <v>461</v>
      </c>
      <c r="C25" s="36" t="s">
        <v>573</v>
      </c>
      <c r="D25" s="36"/>
      <c r="E25" s="36"/>
      <c r="F25" s="32" t="s">
        <v>463</v>
      </c>
      <c r="G25" s="48" t="s">
        <v>842</v>
      </c>
      <c r="H25" s="36"/>
      <c r="I25" s="36"/>
    </row>
    <row r="26" spans="1:9" ht="128" x14ac:dyDescent="0.2">
      <c r="A26" s="36" t="s">
        <v>271</v>
      </c>
      <c r="B26" s="32" t="s">
        <v>461</v>
      </c>
      <c r="C26" s="36" t="s">
        <v>864</v>
      </c>
      <c r="D26" s="36" t="s">
        <v>863</v>
      </c>
      <c r="E26" s="36"/>
      <c r="F26" s="32" t="s">
        <v>461</v>
      </c>
      <c r="G26" s="36" t="s">
        <v>865</v>
      </c>
      <c r="H26" s="36"/>
      <c r="I26" s="36"/>
    </row>
    <row r="28" spans="1:9" x14ac:dyDescent="0.2">
      <c r="A28" s="40"/>
    </row>
  </sheetData>
  <mergeCells count="2">
    <mergeCell ref="B1:D1"/>
    <mergeCell ref="F1:H1"/>
  </mergeCells>
  <conditionalFormatting sqref="B3:B26">
    <cfRule type="containsText" dxfId="103" priority="4" operator="containsText" text="Not met">
      <formula>NOT(ISERROR(SEARCH("Not met",B3)))</formula>
    </cfRule>
    <cfRule type="containsText" dxfId="102" priority="5" operator="containsText" text="Partially met">
      <formula>NOT(ISERROR(SEARCH("Partially met",B3)))</formula>
    </cfRule>
    <cfRule type="containsText" dxfId="101" priority="6" operator="containsText" text="Met">
      <formula>NOT(ISERROR(SEARCH("Met",B3)))</formula>
    </cfRule>
  </conditionalFormatting>
  <conditionalFormatting sqref="F3:F26">
    <cfRule type="containsText" dxfId="100" priority="1" operator="containsText" text="Not met">
      <formula>NOT(ISERROR(SEARCH("Not met",F3)))</formula>
    </cfRule>
    <cfRule type="containsText" dxfId="99" priority="2" operator="containsText" text="Partially met">
      <formula>NOT(ISERROR(SEARCH("Partially met",F3)))</formula>
    </cfRule>
    <cfRule type="containsText" dxfId="98" priority="3" operator="containsText" text="Met">
      <formula>NOT(ISERROR(SEARCH("Met",F3)))</formula>
    </cfRule>
  </conditionalFormatting>
  <hyperlinks>
    <hyperlink ref="D17" r:id="rId1" xr:uid="{954ED23C-A54F-4352-9F28-D1620D0C8E83}"/>
    <hyperlink ref="D20" r:id="rId2" xr:uid="{CC73BB9A-EC6E-43C1-9C58-B8ACC6EA6DB4}"/>
    <hyperlink ref="D21" r:id="rId3" display="https://bettercoal.org/resource/lead-assessor-approval-process-criteria/" xr:uid="{D5A65F30-E41B-4018-B088-E408FC52B673}"/>
    <hyperlink ref="D22" r:id="rId4" xr:uid="{0F16374F-F95B-564A-A522-A080A23F3858}"/>
    <hyperlink ref="D3" r:id="rId5" xr:uid="{9FA6FA12-DFCC-AE4A-9CE9-C6D71DF987F8}"/>
    <hyperlink ref="D4" r:id="rId6" xr:uid="{F2296AC3-371C-ED49-9CA3-8E5F668C9E19}"/>
    <hyperlink ref="D7" r:id="rId7" xr:uid="{F0F00518-4D1A-0940-96F0-284BCCF6B8DD}"/>
    <hyperlink ref="D8" r:id="rId8" xr:uid="{082A5F6D-0478-BF49-A0F6-4BC9C27F1372}"/>
    <hyperlink ref="D9" r:id="rId9" xr:uid="{C26CDFAC-4797-414D-A394-A7956A01988B}"/>
    <hyperlink ref="D10" r:id="rId10" xr:uid="{0D129292-67D9-984B-9F0D-EB246043F832}"/>
    <hyperlink ref="D11" r:id="rId11" xr:uid="{FAEDC48E-FAD5-B946-8119-B929B65DC890}"/>
    <hyperlink ref="D12" r:id="rId12" xr:uid="{C4569841-E1F3-E246-8A6B-E523CA33167C}"/>
    <hyperlink ref="D5" r:id="rId13" xr:uid="{D4AD16BD-2036-834E-BAD0-843CD158C63B}"/>
    <hyperlink ref="D13" r:id="rId14" xr:uid="{D7D59BB7-BE02-234E-979C-967AF9CDD8B3}"/>
    <hyperlink ref="D14" r:id="rId15" display="https://bettercoal.org/resource/bettercoal-complaints-mechanism/" xr:uid="{7B30138D-2045-C148-B22E-CFF30922CF5F}"/>
    <hyperlink ref="D15" r:id="rId16" xr:uid="{EBBAACF2-FBE0-0146-9079-2D11FEC691F2}"/>
    <hyperlink ref="D16" r:id="rId17" xr:uid="{A0EC34A4-03E9-664D-88DF-3C2E4CAF3174}"/>
    <hyperlink ref="D18" r:id="rId18" xr:uid="{4D65CB70-6166-E446-8FCA-2D4191749D31}"/>
    <hyperlink ref="D19" r:id="rId19" xr:uid="{DD894E6F-7A59-824A-B041-5D920432E85F}"/>
  </hyperlinks>
  <pageMargins left="0.7" right="0.7" top="0.78740157499999996" bottom="0.78740157499999996"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D8CFE23-ECFC-D945-9E04-5C6B8E6EA2FD}">
          <x14:formula1>
            <xm:f>'Colour coding'!$A$1:$A$3</xm:f>
          </x14:formula1>
          <xm:sqref>B3:B26 F3:F26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E120B-D5F5-D54A-8053-C2A292B4BED5}">
  <dimension ref="A1:I7"/>
  <sheetViews>
    <sheetView showGridLines="0" zoomScaleNormal="100" workbookViewId="0">
      <selection activeCell="C3" sqref="C3"/>
    </sheetView>
  </sheetViews>
  <sheetFormatPr baseColWidth="10" defaultColWidth="10.83203125" defaultRowHeight="15" x14ac:dyDescent="0.2"/>
  <cols>
    <col min="1" max="1" width="28.83203125" style="42" customWidth="1"/>
    <col min="2" max="2" width="12.1640625" style="42" customWidth="1"/>
    <col min="3" max="5" width="28.83203125" style="42" customWidth="1"/>
    <col min="6" max="6" width="12.1640625" style="42" customWidth="1"/>
    <col min="7" max="8" width="28.6640625" style="42" customWidth="1"/>
    <col min="9" max="9" width="28.83203125" style="42" customWidth="1"/>
    <col min="10" max="16384" width="10.83203125" style="37"/>
  </cols>
  <sheetData>
    <row r="1" spans="1:9" s="21" customFormat="1" ht="16" x14ac:dyDescent="0.2">
      <c r="A1" s="22"/>
      <c r="B1" s="141" t="s">
        <v>7</v>
      </c>
      <c r="C1" s="141"/>
      <c r="D1" s="141"/>
      <c r="E1" s="22"/>
      <c r="F1" s="142" t="s">
        <v>8</v>
      </c>
      <c r="G1" s="142"/>
      <c r="H1" s="142"/>
      <c r="I1" s="41" t="s">
        <v>7</v>
      </c>
    </row>
    <row r="2" spans="1:9" s="21" customFormat="1" ht="32" x14ac:dyDescent="0.2">
      <c r="A2" s="24" t="s">
        <v>0</v>
      </c>
      <c r="B2" s="25" t="s">
        <v>2</v>
      </c>
      <c r="C2" s="26" t="s">
        <v>4</v>
      </c>
      <c r="D2" s="25" t="s">
        <v>5</v>
      </c>
      <c r="E2" s="24" t="s">
        <v>1</v>
      </c>
      <c r="F2" s="75" t="s">
        <v>3</v>
      </c>
      <c r="G2" s="76" t="s">
        <v>4</v>
      </c>
      <c r="H2" s="75" t="s">
        <v>6</v>
      </c>
      <c r="I2" s="25" t="s">
        <v>9</v>
      </c>
    </row>
    <row r="3" spans="1:9" ht="272" x14ac:dyDescent="0.2">
      <c r="A3" s="36" t="s">
        <v>364</v>
      </c>
      <c r="B3" s="32" t="s">
        <v>461</v>
      </c>
      <c r="C3" s="36" t="s">
        <v>591</v>
      </c>
      <c r="D3" s="80" t="s">
        <v>520</v>
      </c>
      <c r="E3" s="36" t="s">
        <v>367</v>
      </c>
      <c r="F3" s="32" t="s">
        <v>461</v>
      </c>
      <c r="G3" s="90" t="s">
        <v>917</v>
      </c>
      <c r="H3" s="36"/>
      <c r="I3" s="36"/>
    </row>
    <row r="4" spans="1:9" ht="82" customHeight="1" x14ac:dyDescent="0.2">
      <c r="A4" s="36" t="s">
        <v>272</v>
      </c>
      <c r="B4" s="32" t="s">
        <v>461</v>
      </c>
      <c r="C4" s="36" t="s">
        <v>574</v>
      </c>
      <c r="D4" s="80" t="s">
        <v>520</v>
      </c>
      <c r="E4" s="48"/>
      <c r="F4" s="32" t="s">
        <v>461</v>
      </c>
      <c r="G4" s="90" t="s">
        <v>917</v>
      </c>
      <c r="H4" s="36"/>
      <c r="I4" s="36"/>
    </row>
    <row r="5" spans="1:9" ht="144" x14ac:dyDescent="0.2">
      <c r="A5" s="36" t="s">
        <v>365</v>
      </c>
      <c r="B5" s="32" t="s">
        <v>461</v>
      </c>
      <c r="C5" s="36" t="s">
        <v>575</v>
      </c>
      <c r="D5" s="80" t="s">
        <v>520</v>
      </c>
      <c r="E5" s="48" t="s">
        <v>368</v>
      </c>
      <c r="F5" s="32" t="s">
        <v>461</v>
      </c>
      <c r="G5" s="90" t="s">
        <v>917</v>
      </c>
      <c r="H5" s="36"/>
      <c r="I5" s="36"/>
    </row>
    <row r="6" spans="1:9" ht="369" customHeight="1" x14ac:dyDescent="0.2">
      <c r="A6" s="36" t="s">
        <v>366</v>
      </c>
      <c r="B6" s="32" t="s">
        <v>461</v>
      </c>
      <c r="C6" s="36" t="s">
        <v>592</v>
      </c>
      <c r="D6" s="80" t="s">
        <v>520</v>
      </c>
      <c r="E6" s="36" t="s">
        <v>369</v>
      </c>
      <c r="F6" s="32" t="s">
        <v>461</v>
      </c>
      <c r="G6" s="90" t="s">
        <v>917</v>
      </c>
      <c r="H6" s="36"/>
      <c r="I6" s="36"/>
    </row>
    <row r="7" spans="1:9" ht="409" customHeight="1" x14ac:dyDescent="0.2">
      <c r="A7" s="36" t="s">
        <v>273</v>
      </c>
      <c r="B7" s="32" t="s">
        <v>461</v>
      </c>
      <c r="C7" s="36" t="s">
        <v>593</v>
      </c>
      <c r="D7" s="80" t="s">
        <v>520</v>
      </c>
      <c r="E7" s="36" t="s">
        <v>11</v>
      </c>
      <c r="F7" s="32" t="s">
        <v>461</v>
      </c>
      <c r="G7" s="90" t="s">
        <v>917</v>
      </c>
      <c r="H7" s="36"/>
      <c r="I7" s="36"/>
    </row>
  </sheetData>
  <mergeCells count="2">
    <mergeCell ref="B1:D1"/>
    <mergeCell ref="F1:H1"/>
  </mergeCells>
  <conditionalFormatting sqref="B3:B7">
    <cfRule type="containsText" dxfId="97" priority="4" operator="containsText" text="Not met">
      <formula>NOT(ISERROR(SEARCH("Not met",B3)))</formula>
    </cfRule>
    <cfRule type="containsText" dxfId="96" priority="5" operator="containsText" text="Partially met">
      <formula>NOT(ISERROR(SEARCH("Partially met",B3)))</formula>
    </cfRule>
    <cfRule type="containsText" dxfId="95" priority="6" operator="containsText" text="Met">
      <formula>NOT(ISERROR(SEARCH("Met",B3)))</formula>
    </cfRule>
  </conditionalFormatting>
  <conditionalFormatting sqref="F3:F7">
    <cfRule type="containsText" dxfId="94" priority="1" operator="containsText" text="Not met">
      <formula>NOT(ISERROR(SEARCH("Not met",F3)))</formula>
    </cfRule>
    <cfRule type="containsText" dxfId="93" priority="2" operator="containsText" text="Partially met">
      <formula>NOT(ISERROR(SEARCH("Partially met",F3)))</formula>
    </cfRule>
    <cfRule type="containsText" dxfId="92" priority="3" operator="containsText" text="Met">
      <formula>NOT(ISERROR(SEARCH("Met",F3)))</formula>
    </cfRule>
  </conditionalFormatting>
  <hyperlinks>
    <hyperlink ref="D3" r:id="rId1" xr:uid="{3C1CC4DA-B9C9-7E4B-B788-ED9F0DA53305}"/>
    <hyperlink ref="D4" r:id="rId2" xr:uid="{2132F591-4DE7-4741-A36A-6C59C22F187C}"/>
    <hyperlink ref="D5" r:id="rId3" xr:uid="{16E77000-C9C8-F54D-BC6C-1CBF02A70778}"/>
    <hyperlink ref="D6" r:id="rId4" xr:uid="{E4ADD8FA-B0C9-E24D-8186-B74BF3546130}"/>
    <hyperlink ref="D7" r:id="rId5" xr:uid="{33A9C580-F990-A647-8751-3B7CE0789079}"/>
  </hyperlinks>
  <pageMargins left="0.7" right="0.7" top="0.78740157499999996" bottom="0.78740157499999996"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3E125BD-BA65-E84A-8FCE-04629442CCCF}">
          <x14:formula1>
            <xm:f>'Colour coding'!$A$1:$A$3</xm:f>
          </x14:formula1>
          <xm:sqref>B3:B7 F3:F7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4AB47-5151-3E42-BE67-4345F29B8638}">
  <dimension ref="A1:AB10"/>
  <sheetViews>
    <sheetView showGridLines="0" zoomScaleNormal="100" workbookViewId="0">
      <pane ySplit="2" topLeftCell="A3" activePane="bottomLeft" state="frozen"/>
      <selection pane="bottomLeft" activeCell="B3" sqref="B3"/>
    </sheetView>
  </sheetViews>
  <sheetFormatPr baseColWidth="10" defaultColWidth="10.83203125" defaultRowHeight="15" x14ac:dyDescent="0.2"/>
  <cols>
    <col min="1" max="1" width="28.83203125" style="1" customWidth="1"/>
    <col min="2" max="2" width="12.1640625" style="1" customWidth="1"/>
    <col min="3" max="3" width="28.83203125" style="1" customWidth="1"/>
    <col min="4" max="4" width="52.1640625" style="1" customWidth="1"/>
    <col min="5" max="5" width="28.83203125" style="1" customWidth="1"/>
    <col min="6" max="6" width="12.1640625" style="1" customWidth="1"/>
    <col min="7" max="9" width="28.83203125" style="1" customWidth="1"/>
    <col min="10" max="28" width="10.83203125" style="128"/>
    <col min="29" max="16384" width="10.83203125" style="1"/>
  </cols>
  <sheetData>
    <row r="1" spans="1:28" s="5" customFormat="1" ht="16" x14ac:dyDescent="0.2">
      <c r="A1" s="6"/>
      <c r="B1" s="143" t="s">
        <v>7</v>
      </c>
      <c r="C1" s="143"/>
      <c r="D1" s="143"/>
      <c r="E1" s="6"/>
      <c r="F1" s="144" t="s">
        <v>8</v>
      </c>
      <c r="G1" s="144"/>
      <c r="H1" s="144"/>
      <c r="I1" s="7" t="s">
        <v>7</v>
      </c>
      <c r="J1" s="127"/>
      <c r="K1" s="127"/>
      <c r="L1" s="127"/>
      <c r="M1" s="127"/>
      <c r="N1" s="127"/>
      <c r="O1" s="127"/>
      <c r="P1" s="127"/>
      <c r="Q1" s="127"/>
      <c r="R1" s="127"/>
      <c r="S1" s="127"/>
      <c r="T1" s="127"/>
      <c r="U1" s="127"/>
      <c r="V1" s="127"/>
      <c r="W1" s="127"/>
      <c r="X1" s="127"/>
      <c r="Y1" s="127"/>
      <c r="Z1" s="127"/>
      <c r="AA1" s="127"/>
      <c r="AB1" s="127"/>
    </row>
    <row r="2" spans="1:28" s="5" customFormat="1" ht="32" x14ac:dyDescent="0.2">
      <c r="A2" s="8" t="s">
        <v>0</v>
      </c>
      <c r="B2" s="13" t="s">
        <v>2</v>
      </c>
      <c r="C2" s="14" t="s">
        <v>4</v>
      </c>
      <c r="D2" s="13" t="s">
        <v>5</v>
      </c>
      <c r="E2" s="8" t="s">
        <v>1</v>
      </c>
      <c r="F2" s="73" t="s">
        <v>3</v>
      </c>
      <c r="G2" s="74" t="s">
        <v>4</v>
      </c>
      <c r="H2" s="73" t="s">
        <v>6</v>
      </c>
      <c r="I2" s="13" t="s">
        <v>9</v>
      </c>
      <c r="J2" s="127"/>
      <c r="K2" s="127"/>
      <c r="L2" s="127"/>
      <c r="M2" s="127"/>
      <c r="N2" s="127"/>
      <c r="O2" s="127"/>
      <c r="P2" s="127"/>
      <c r="Q2" s="127"/>
      <c r="R2" s="127"/>
      <c r="S2" s="127"/>
      <c r="T2" s="127"/>
      <c r="U2" s="127"/>
      <c r="V2" s="127"/>
      <c r="W2" s="127"/>
      <c r="X2" s="127"/>
      <c r="Y2" s="127"/>
      <c r="Z2" s="127"/>
      <c r="AA2" s="127"/>
      <c r="AB2" s="127"/>
    </row>
    <row r="3" spans="1:28" s="15" customFormat="1" ht="408" customHeight="1" x14ac:dyDescent="0.2">
      <c r="A3" s="51" t="s">
        <v>274</v>
      </c>
      <c r="B3" s="49" t="s">
        <v>493</v>
      </c>
      <c r="C3" s="50" t="s">
        <v>869</v>
      </c>
      <c r="D3" s="50" t="s">
        <v>598</v>
      </c>
      <c r="E3" s="50"/>
      <c r="F3" s="49" t="s">
        <v>493</v>
      </c>
      <c r="G3" s="50"/>
      <c r="H3" s="50"/>
      <c r="I3" s="50"/>
      <c r="J3" s="126"/>
      <c r="K3" s="126"/>
      <c r="L3" s="126"/>
      <c r="M3" s="126"/>
      <c r="N3" s="126"/>
      <c r="O3" s="126"/>
      <c r="P3" s="126"/>
      <c r="Q3" s="126"/>
      <c r="R3" s="126"/>
      <c r="S3" s="126"/>
      <c r="T3" s="126"/>
      <c r="U3" s="126"/>
      <c r="V3" s="126"/>
      <c r="W3" s="126"/>
      <c r="X3" s="126"/>
      <c r="Y3" s="126"/>
      <c r="Z3" s="126"/>
      <c r="AA3" s="126"/>
      <c r="AB3" s="126"/>
    </row>
    <row r="4" spans="1:28" ht="96" x14ac:dyDescent="0.2">
      <c r="A4" s="3" t="s">
        <v>122</v>
      </c>
      <c r="B4" s="9"/>
      <c r="C4" s="3" t="s">
        <v>596</v>
      </c>
      <c r="D4" s="3" t="s">
        <v>867</v>
      </c>
      <c r="E4" s="10"/>
      <c r="F4" s="9"/>
      <c r="G4" s="10"/>
      <c r="H4" s="10"/>
      <c r="I4" s="10"/>
    </row>
    <row r="5" spans="1:28" ht="208" x14ac:dyDescent="0.2">
      <c r="A5" s="3" t="s">
        <v>12</v>
      </c>
      <c r="B5" s="9"/>
      <c r="C5" s="3" t="s">
        <v>597</v>
      </c>
      <c r="D5" s="3" t="s">
        <v>868</v>
      </c>
      <c r="E5" s="10"/>
      <c r="F5" s="9"/>
      <c r="G5" s="10"/>
      <c r="H5" s="10"/>
      <c r="I5" s="10"/>
    </row>
    <row r="6" spans="1:28" s="16" customFormat="1" ht="240" x14ac:dyDescent="0.2">
      <c r="A6" s="20" t="s">
        <v>275</v>
      </c>
      <c r="B6" s="49" t="s">
        <v>493</v>
      </c>
      <c r="C6" s="50" t="s">
        <v>870</v>
      </c>
      <c r="D6" s="50" t="s">
        <v>598</v>
      </c>
      <c r="E6" s="49"/>
      <c r="F6" s="49" t="s">
        <v>493</v>
      </c>
      <c r="G6" s="50"/>
      <c r="H6" s="49"/>
      <c r="I6" s="49"/>
      <c r="J6" s="128"/>
      <c r="K6" s="128"/>
      <c r="L6" s="128"/>
      <c r="M6" s="128"/>
      <c r="N6" s="128"/>
      <c r="O6" s="128"/>
      <c r="P6" s="128"/>
      <c r="Q6" s="128"/>
      <c r="R6" s="128"/>
      <c r="S6" s="128"/>
      <c r="T6" s="128"/>
      <c r="U6" s="128"/>
      <c r="V6" s="128"/>
      <c r="W6" s="128"/>
      <c r="X6" s="128"/>
      <c r="Y6" s="128"/>
      <c r="Z6" s="128"/>
      <c r="AA6" s="128"/>
      <c r="AB6" s="128"/>
    </row>
    <row r="7" spans="1:28" ht="64" x14ac:dyDescent="0.2">
      <c r="A7" s="3" t="s">
        <v>123</v>
      </c>
      <c r="B7" s="9"/>
      <c r="C7" s="3" t="s">
        <v>523</v>
      </c>
      <c r="D7" s="3" t="s">
        <v>599</v>
      </c>
      <c r="E7" s="10"/>
      <c r="F7" s="9"/>
      <c r="G7" s="10"/>
      <c r="H7" s="10"/>
      <c r="I7" s="10"/>
    </row>
    <row r="8" spans="1:28" ht="96" x14ac:dyDescent="0.2">
      <c r="A8" s="3" t="s">
        <v>124</v>
      </c>
      <c r="B8" s="9"/>
      <c r="C8" s="3" t="s">
        <v>596</v>
      </c>
      <c r="D8" s="3" t="s">
        <v>601</v>
      </c>
      <c r="E8" s="10"/>
      <c r="F8" s="9"/>
      <c r="G8" s="10"/>
      <c r="H8" s="10"/>
      <c r="I8" s="10"/>
    </row>
    <row r="9" spans="1:28" ht="160" x14ac:dyDescent="0.2">
      <c r="A9" s="11" t="s">
        <v>125</v>
      </c>
      <c r="B9" s="9"/>
      <c r="C9" s="3" t="s">
        <v>600</v>
      </c>
      <c r="D9" s="3" t="s">
        <v>602</v>
      </c>
      <c r="E9" s="10"/>
      <c r="F9" s="9"/>
      <c r="G9" s="10"/>
      <c r="H9" s="10"/>
      <c r="I9" s="10"/>
    </row>
    <row r="10" spans="1:28" ht="64" x14ac:dyDescent="0.2">
      <c r="A10" s="3" t="s">
        <v>13</v>
      </c>
      <c r="B10" s="9"/>
      <c r="C10" s="11" t="s">
        <v>577</v>
      </c>
      <c r="D10" s="9"/>
      <c r="E10" s="10"/>
      <c r="F10" s="9"/>
      <c r="G10" s="10"/>
      <c r="H10" s="10"/>
      <c r="I10" s="10"/>
    </row>
  </sheetData>
  <mergeCells count="2">
    <mergeCell ref="B1:D1"/>
    <mergeCell ref="F1:H1"/>
  </mergeCells>
  <conditionalFormatting sqref="B3 B6 F3 F6">
    <cfRule type="containsText" dxfId="91" priority="2" operator="containsText" text="Not met">
      <formula>NOT(ISERROR(SEARCH("Not met",B3)))</formula>
    </cfRule>
    <cfRule type="containsText" dxfId="90" priority="3" operator="containsText" text="Partially met">
      <formula>NOT(ISERROR(SEARCH("Partially met",B3)))</formula>
    </cfRule>
    <cfRule type="containsText" dxfId="89" priority="4" operator="containsText" text="Met">
      <formula>NOT(ISERROR(SEARCH("Met",B3)))</formula>
    </cfRule>
    <cfRule type="containsText" dxfId="88" priority="5" operator="containsText" text="Exceeded">
      <formula>NOT(ISERROR(SEARCH("Exceeded",B3)))</formula>
    </cfRule>
    <cfRule type="containsText" dxfId="87" priority="6" operator="containsText" text="Not met">
      <formula>NOT(ISERROR(SEARCH("Not met",B3)))</formula>
    </cfRule>
    <cfRule type="containsText" dxfId="86" priority="7" operator="containsText" text="Partially met">
      <formula>NOT(ISERROR(SEARCH("Partially met",B3)))</formula>
    </cfRule>
    <cfRule type="containsText" dxfId="85" priority="8" operator="containsText" text="Met">
      <formula>NOT(ISERROR(SEARCH("Met",B3)))</formula>
    </cfRule>
  </conditionalFormatting>
  <conditionalFormatting sqref="B3 F3 B6 F6">
    <cfRule type="containsText" dxfId="84" priority="1" operator="containsText" text="Not addressed">
      <formula>NOT(ISERROR(SEARCH("Not addressed",B3)))</formula>
    </cfRule>
  </conditionalFormatting>
  <pageMargins left="0.7" right="0.7" top="0.78740157499999996" bottom="0.78740157499999996"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61586F4-3B77-464D-9CC1-2888E0227832}">
          <x14:formula1>
            <xm:f>'Colour coding'!$A$5:$A$9</xm:f>
          </x14:formula1>
          <xm:sqref>B3 F3 B6 F6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647F5-50C5-8146-94E5-DC4FFC29B907}">
  <dimension ref="A1:AA33"/>
  <sheetViews>
    <sheetView showGridLines="0" zoomScale="90" zoomScaleNormal="90" workbookViewId="0">
      <pane ySplit="2" topLeftCell="A3" activePane="bottomLeft" state="frozen"/>
      <selection pane="bottomLeft" activeCell="D3" sqref="D3"/>
    </sheetView>
  </sheetViews>
  <sheetFormatPr baseColWidth="10" defaultColWidth="10.83203125" defaultRowHeight="15" x14ac:dyDescent="0.2"/>
  <cols>
    <col min="1" max="1" width="28.83203125" style="1" customWidth="1"/>
    <col min="2" max="2" width="12.1640625" style="1" customWidth="1"/>
    <col min="3" max="3" width="28.83203125" style="1" customWidth="1"/>
    <col min="4" max="4" width="52.1640625" style="1" customWidth="1"/>
    <col min="5" max="5" width="28.83203125" style="1" customWidth="1"/>
    <col min="6" max="6" width="12.1640625" style="1" customWidth="1"/>
    <col min="7" max="9" width="28.83203125" style="1" customWidth="1"/>
    <col min="10" max="25" width="10.83203125" style="128"/>
    <col min="26" max="16384" width="10.83203125" style="1"/>
  </cols>
  <sheetData>
    <row r="1" spans="1:27" s="5" customFormat="1" ht="16" x14ac:dyDescent="0.2">
      <c r="A1" s="6"/>
      <c r="B1" s="143" t="s">
        <v>7</v>
      </c>
      <c r="C1" s="143"/>
      <c r="D1" s="143"/>
      <c r="E1" s="6"/>
      <c r="F1" s="144" t="s">
        <v>8</v>
      </c>
      <c r="G1" s="144"/>
      <c r="H1" s="144"/>
      <c r="I1" s="7" t="s">
        <v>7</v>
      </c>
      <c r="J1" s="127"/>
      <c r="K1" s="127"/>
      <c r="L1" s="127"/>
      <c r="M1" s="127"/>
      <c r="N1" s="127"/>
      <c r="O1" s="127"/>
      <c r="P1" s="127"/>
      <c r="Q1" s="127"/>
      <c r="R1" s="127"/>
      <c r="S1" s="127"/>
      <c r="T1" s="127"/>
      <c r="U1" s="127"/>
      <c r="V1" s="127"/>
      <c r="W1" s="127"/>
      <c r="X1" s="127"/>
      <c r="Y1" s="127"/>
    </row>
    <row r="2" spans="1:27" s="5" customFormat="1" ht="32" x14ac:dyDescent="0.2">
      <c r="A2" s="8" t="s">
        <v>0</v>
      </c>
      <c r="B2" s="13" t="s">
        <v>2</v>
      </c>
      <c r="C2" s="14" t="s">
        <v>4</v>
      </c>
      <c r="D2" s="13" t="s">
        <v>5</v>
      </c>
      <c r="E2" s="8" t="s">
        <v>1</v>
      </c>
      <c r="F2" s="73" t="s">
        <v>3</v>
      </c>
      <c r="G2" s="74" t="s">
        <v>4</v>
      </c>
      <c r="H2" s="73" t="s">
        <v>6</v>
      </c>
      <c r="I2" s="13" t="s">
        <v>9</v>
      </c>
      <c r="J2" s="127"/>
      <c r="K2" s="127"/>
      <c r="L2" s="127"/>
      <c r="M2" s="127"/>
      <c r="N2" s="127"/>
      <c r="O2" s="127"/>
      <c r="P2" s="127"/>
      <c r="Q2" s="127"/>
      <c r="R2" s="127"/>
      <c r="S2" s="127"/>
      <c r="T2" s="127"/>
      <c r="U2" s="127"/>
      <c r="V2" s="127"/>
      <c r="W2" s="127"/>
      <c r="X2" s="127"/>
      <c r="Y2" s="127"/>
    </row>
    <row r="3" spans="1:27" s="12" customFormat="1" ht="160" x14ac:dyDescent="0.2">
      <c r="A3" s="49" t="s">
        <v>278</v>
      </c>
      <c r="B3" s="49" t="s">
        <v>462</v>
      </c>
      <c r="C3" s="50" t="s">
        <v>600</v>
      </c>
      <c r="D3" s="88" t="s">
        <v>604</v>
      </c>
      <c r="E3" s="49"/>
      <c r="F3" s="49" t="s">
        <v>462</v>
      </c>
      <c r="G3" s="49"/>
      <c r="H3" s="49"/>
      <c r="I3" s="49"/>
      <c r="J3" s="126"/>
      <c r="K3" s="126"/>
      <c r="L3" s="126"/>
      <c r="M3" s="126"/>
      <c r="N3" s="126"/>
      <c r="O3" s="126"/>
      <c r="P3" s="126"/>
      <c r="Q3" s="126"/>
      <c r="R3" s="126"/>
      <c r="S3" s="126"/>
      <c r="T3" s="126"/>
      <c r="U3" s="126"/>
      <c r="V3" s="126"/>
      <c r="W3" s="126"/>
      <c r="X3" s="126"/>
      <c r="Y3" s="126"/>
    </row>
    <row r="4" spans="1:27" ht="408" customHeight="1" x14ac:dyDescent="0.2">
      <c r="A4" s="3" t="s">
        <v>225</v>
      </c>
      <c r="B4" s="9"/>
      <c r="C4" s="3" t="s">
        <v>603</v>
      </c>
      <c r="D4" s="3" t="s">
        <v>605</v>
      </c>
      <c r="E4" s="10"/>
      <c r="F4" s="9" t="s">
        <v>461</v>
      </c>
      <c r="G4" s="10"/>
      <c r="H4" s="10"/>
      <c r="I4" s="10"/>
      <c r="AA4" s="128"/>
    </row>
    <row r="5" spans="1:27" ht="64" x14ac:dyDescent="0.2">
      <c r="A5" s="2" t="s">
        <v>14</v>
      </c>
      <c r="B5" s="9"/>
      <c r="C5" s="3" t="s">
        <v>576</v>
      </c>
      <c r="D5" s="3"/>
      <c r="E5" s="10"/>
      <c r="F5" s="9" t="s">
        <v>463</v>
      </c>
      <c r="G5" s="10"/>
      <c r="H5" s="10"/>
      <c r="I5" s="10"/>
    </row>
    <row r="6" spans="1:27" s="15" customFormat="1" ht="387" customHeight="1" x14ac:dyDescent="0.2">
      <c r="A6" s="49" t="s">
        <v>279</v>
      </c>
      <c r="B6" s="49" t="s">
        <v>462</v>
      </c>
      <c r="C6" s="50" t="s">
        <v>606</v>
      </c>
      <c r="D6" s="88" t="s">
        <v>879</v>
      </c>
      <c r="E6" s="49"/>
      <c r="F6" s="49" t="s">
        <v>462</v>
      </c>
      <c r="G6" s="50"/>
      <c r="H6" s="49"/>
      <c r="I6" s="49"/>
      <c r="J6" s="126"/>
      <c r="K6" s="126"/>
      <c r="L6" s="126"/>
      <c r="M6" s="126"/>
      <c r="N6" s="126"/>
      <c r="O6" s="126"/>
      <c r="P6" s="126"/>
      <c r="Q6" s="126"/>
      <c r="R6" s="126"/>
      <c r="S6" s="126"/>
      <c r="T6" s="126"/>
      <c r="U6" s="126"/>
      <c r="V6" s="126"/>
      <c r="W6" s="126"/>
      <c r="X6" s="126"/>
      <c r="Y6" s="126"/>
    </row>
    <row r="7" spans="1:27" ht="365" x14ac:dyDescent="0.2">
      <c r="A7" s="3" t="s">
        <v>15</v>
      </c>
      <c r="B7" s="9"/>
      <c r="C7" s="3"/>
      <c r="D7" s="116" t="s">
        <v>879</v>
      </c>
      <c r="E7" s="10"/>
      <c r="F7" s="9" t="s">
        <v>461</v>
      </c>
      <c r="G7" s="94"/>
      <c r="H7" s="10"/>
      <c r="I7" s="10"/>
    </row>
    <row r="8" spans="1:27" ht="408" customHeight="1" x14ac:dyDescent="0.2">
      <c r="A8" s="3" t="s">
        <v>126</v>
      </c>
      <c r="B8" s="9"/>
      <c r="C8" s="81"/>
      <c r="D8" s="116" t="s">
        <v>879</v>
      </c>
      <c r="E8" s="10"/>
      <c r="F8" s="9" t="s">
        <v>461</v>
      </c>
      <c r="G8" s="91"/>
      <c r="H8" s="10"/>
      <c r="I8" s="10"/>
    </row>
    <row r="9" spans="1:27" ht="48" x14ac:dyDescent="0.2">
      <c r="A9" s="2" t="s">
        <v>127</v>
      </c>
      <c r="B9" s="9"/>
      <c r="C9" s="81" t="s">
        <v>507</v>
      </c>
      <c r="D9" s="81"/>
      <c r="E9" s="10"/>
      <c r="F9" s="9" t="s">
        <v>463</v>
      </c>
      <c r="G9" s="125"/>
      <c r="H9" s="10"/>
      <c r="I9" s="10"/>
    </row>
    <row r="10" spans="1:27" s="15" customFormat="1" ht="168" customHeight="1" x14ac:dyDescent="0.2">
      <c r="A10" s="49" t="s">
        <v>280</v>
      </c>
      <c r="B10" s="49" t="s">
        <v>461</v>
      </c>
      <c r="C10" s="50" t="s">
        <v>607</v>
      </c>
      <c r="D10" s="4" t="s">
        <v>880</v>
      </c>
      <c r="E10" s="49"/>
      <c r="F10" s="49" t="s">
        <v>461</v>
      </c>
      <c r="G10" s="49"/>
      <c r="H10" s="49"/>
      <c r="I10" s="49"/>
      <c r="J10" s="126"/>
      <c r="K10" s="126"/>
      <c r="L10" s="126"/>
      <c r="M10" s="126"/>
      <c r="N10" s="126"/>
      <c r="O10" s="126"/>
      <c r="P10" s="126"/>
      <c r="Q10" s="126"/>
      <c r="R10" s="126"/>
      <c r="S10" s="126"/>
      <c r="T10" s="126"/>
      <c r="U10" s="126"/>
      <c r="V10" s="126"/>
      <c r="W10" s="126"/>
      <c r="X10" s="126"/>
      <c r="Y10" s="126"/>
    </row>
    <row r="11" spans="1:27" ht="96" x14ac:dyDescent="0.2">
      <c r="A11" s="3" t="s">
        <v>16</v>
      </c>
      <c r="B11" s="9"/>
      <c r="C11" s="81"/>
      <c r="D11" s="81"/>
      <c r="E11" s="10"/>
      <c r="F11" s="9" t="s">
        <v>461</v>
      </c>
      <c r="G11" s="2" t="s">
        <v>525</v>
      </c>
      <c r="H11" s="4"/>
      <c r="I11" s="92"/>
    </row>
    <row r="12" spans="1:27" ht="32" x14ac:dyDescent="0.2">
      <c r="A12" s="3" t="s">
        <v>17</v>
      </c>
      <c r="B12" s="9"/>
      <c r="C12" s="81"/>
      <c r="D12" s="81"/>
      <c r="E12" s="10"/>
      <c r="F12" s="9" t="s">
        <v>461</v>
      </c>
      <c r="G12" s="10"/>
      <c r="H12" s="10"/>
      <c r="I12" s="10"/>
    </row>
    <row r="13" spans="1:27" ht="16" x14ac:dyDescent="0.2">
      <c r="A13" s="3" t="s">
        <v>18</v>
      </c>
      <c r="B13" s="9"/>
      <c r="C13" s="81"/>
      <c r="D13" s="81"/>
      <c r="E13" s="10"/>
      <c r="F13" s="9" t="s">
        <v>461</v>
      </c>
      <c r="G13" s="10"/>
      <c r="H13" s="4"/>
      <c r="I13" s="10"/>
    </row>
    <row r="14" spans="1:27" ht="16" x14ac:dyDescent="0.2">
      <c r="A14" s="3" t="s">
        <v>19</v>
      </c>
      <c r="B14" s="9"/>
      <c r="C14" s="81"/>
      <c r="D14" s="81"/>
      <c r="E14" s="10"/>
      <c r="F14" s="9" t="s">
        <v>461</v>
      </c>
      <c r="G14" s="10"/>
      <c r="H14" s="10"/>
      <c r="I14" s="10"/>
    </row>
    <row r="15" spans="1:27" ht="32" x14ac:dyDescent="0.2">
      <c r="A15" s="3" t="s">
        <v>20</v>
      </c>
      <c r="B15" s="9"/>
      <c r="C15" s="81"/>
      <c r="D15" s="81"/>
      <c r="E15" s="10"/>
      <c r="F15" s="9" t="s">
        <v>461</v>
      </c>
      <c r="G15" s="10"/>
      <c r="H15" s="10"/>
      <c r="I15" s="10"/>
    </row>
    <row r="16" spans="1:27" ht="32" x14ac:dyDescent="0.2">
      <c r="A16" s="3" t="s">
        <v>21</v>
      </c>
      <c r="B16" s="9"/>
      <c r="C16" s="81"/>
      <c r="D16" s="81"/>
      <c r="E16" s="10"/>
      <c r="F16" s="9" t="s">
        <v>461</v>
      </c>
      <c r="G16" s="10"/>
      <c r="H16" s="2"/>
      <c r="I16" s="10"/>
    </row>
    <row r="17" spans="1:25" ht="32" x14ac:dyDescent="0.2">
      <c r="A17" s="2" t="s">
        <v>22</v>
      </c>
      <c r="B17" s="9"/>
      <c r="C17" s="81"/>
      <c r="D17" s="81"/>
      <c r="E17" s="10"/>
      <c r="F17" s="9" t="s">
        <v>461</v>
      </c>
      <c r="G17" s="10"/>
      <c r="H17" s="2"/>
      <c r="I17" s="10"/>
    </row>
    <row r="18" spans="1:25" s="15" customFormat="1" ht="176" x14ac:dyDescent="0.2">
      <c r="A18" s="49" t="s">
        <v>281</v>
      </c>
      <c r="B18" s="49" t="s">
        <v>462</v>
      </c>
      <c r="C18" s="50" t="s">
        <v>608</v>
      </c>
      <c r="D18" s="88" t="s">
        <v>609</v>
      </c>
      <c r="E18" s="49"/>
      <c r="F18" s="49" t="s">
        <v>462</v>
      </c>
      <c r="G18" s="50"/>
      <c r="H18" s="101"/>
      <c r="I18" s="49"/>
      <c r="J18" s="126"/>
      <c r="K18" s="126"/>
      <c r="L18" s="126"/>
      <c r="M18" s="126"/>
      <c r="N18" s="126"/>
      <c r="O18" s="126"/>
      <c r="P18" s="126"/>
      <c r="Q18" s="126"/>
      <c r="R18" s="126"/>
      <c r="S18" s="126"/>
      <c r="T18" s="126"/>
      <c r="U18" s="126"/>
      <c r="V18" s="126"/>
      <c r="W18" s="126"/>
      <c r="X18" s="126"/>
      <c r="Y18" s="126"/>
    </row>
    <row r="19" spans="1:25" ht="112" x14ac:dyDescent="0.2">
      <c r="A19" s="3" t="s">
        <v>23</v>
      </c>
      <c r="B19" s="9"/>
      <c r="C19" s="3" t="s">
        <v>610</v>
      </c>
      <c r="D19" s="3" t="s">
        <v>611</v>
      </c>
      <c r="E19" s="10"/>
      <c r="F19" s="9" t="s">
        <v>462</v>
      </c>
      <c r="G19" s="107" t="s">
        <v>881</v>
      </c>
      <c r="H19" s="10"/>
      <c r="I19" s="10"/>
    </row>
    <row r="20" spans="1:25" ht="112" x14ac:dyDescent="0.2">
      <c r="A20" s="3" t="s">
        <v>128</v>
      </c>
      <c r="B20" s="9"/>
      <c r="C20" s="3" t="s">
        <v>610</v>
      </c>
      <c r="D20" s="3" t="s">
        <v>611</v>
      </c>
      <c r="E20" s="10"/>
      <c r="F20" s="9" t="s">
        <v>462</v>
      </c>
      <c r="G20" s="10"/>
      <c r="H20" s="10"/>
      <c r="I20" s="10"/>
    </row>
    <row r="21" spans="1:25" ht="112" x14ac:dyDescent="0.2">
      <c r="A21" s="3" t="s">
        <v>24</v>
      </c>
      <c r="B21" s="9"/>
      <c r="C21" s="3" t="s">
        <v>610</v>
      </c>
      <c r="D21" s="3" t="s">
        <v>611</v>
      </c>
      <c r="E21" s="10"/>
      <c r="F21" s="9" t="s">
        <v>462</v>
      </c>
      <c r="G21" s="10"/>
      <c r="H21" s="10"/>
      <c r="I21" s="10"/>
    </row>
    <row r="22" spans="1:25" ht="112" x14ac:dyDescent="0.2">
      <c r="A22" s="3" t="s">
        <v>129</v>
      </c>
      <c r="B22" s="9"/>
      <c r="C22" s="3" t="s">
        <v>610</v>
      </c>
      <c r="D22" s="3" t="s">
        <v>611</v>
      </c>
      <c r="E22" s="10"/>
      <c r="F22" s="9" t="s">
        <v>462</v>
      </c>
      <c r="G22" s="10"/>
      <c r="H22" s="10"/>
      <c r="I22" s="10"/>
    </row>
    <row r="23" spans="1:25" ht="112" x14ac:dyDescent="0.2">
      <c r="A23" s="3" t="s">
        <v>130</v>
      </c>
      <c r="B23" s="9"/>
      <c r="C23" s="3" t="s">
        <v>610</v>
      </c>
      <c r="D23" s="3" t="s">
        <v>611</v>
      </c>
      <c r="E23" s="10"/>
      <c r="F23" s="9" t="s">
        <v>462</v>
      </c>
      <c r="G23" s="10"/>
      <c r="H23" s="10"/>
      <c r="I23" s="10"/>
    </row>
    <row r="24" spans="1:25" ht="112" x14ac:dyDescent="0.2">
      <c r="A24" s="3" t="s">
        <v>131</v>
      </c>
      <c r="B24" s="9"/>
      <c r="C24" s="3" t="s">
        <v>610</v>
      </c>
      <c r="D24" s="3" t="s">
        <v>611</v>
      </c>
      <c r="E24" s="10"/>
      <c r="F24" s="9" t="s">
        <v>462</v>
      </c>
      <c r="G24" s="10"/>
      <c r="H24" s="10"/>
      <c r="I24" s="10"/>
    </row>
    <row r="25" spans="1:25" ht="112" x14ac:dyDescent="0.2">
      <c r="A25" s="3" t="s">
        <v>132</v>
      </c>
      <c r="B25" s="9"/>
      <c r="C25" s="3" t="s">
        <v>612</v>
      </c>
      <c r="D25" s="3" t="s">
        <v>613</v>
      </c>
      <c r="E25" s="2" t="s">
        <v>133</v>
      </c>
      <c r="F25" s="9" t="s">
        <v>462</v>
      </c>
      <c r="G25" s="10"/>
      <c r="H25" s="10"/>
      <c r="I25" s="10"/>
    </row>
    <row r="26" spans="1:25" ht="96" x14ac:dyDescent="0.2">
      <c r="A26" s="3" t="s">
        <v>134</v>
      </c>
      <c r="B26" s="9"/>
      <c r="C26" s="3" t="s">
        <v>614</v>
      </c>
      <c r="D26" s="3" t="s">
        <v>615</v>
      </c>
      <c r="E26" s="2" t="s">
        <v>135</v>
      </c>
      <c r="F26" s="9" t="s">
        <v>462</v>
      </c>
      <c r="G26" s="10"/>
      <c r="H26" s="10"/>
      <c r="I26" s="10"/>
    </row>
    <row r="27" spans="1:25" ht="96" x14ac:dyDescent="0.2">
      <c r="A27" s="2" t="s">
        <v>136</v>
      </c>
      <c r="B27" s="9"/>
      <c r="C27" s="3" t="s">
        <v>614</v>
      </c>
      <c r="D27" s="3" t="s">
        <v>615</v>
      </c>
      <c r="E27" s="2" t="s">
        <v>137</v>
      </c>
      <c r="F27" s="9" t="s">
        <v>462</v>
      </c>
      <c r="G27" s="10"/>
      <c r="H27" s="10"/>
      <c r="I27" s="10"/>
    </row>
    <row r="28" spans="1:25" s="15" customFormat="1" ht="208" x14ac:dyDescent="0.2">
      <c r="A28" s="49" t="s">
        <v>282</v>
      </c>
      <c r="B28" s="49" t="s">
        <v>462</v>
      </c>
      <c r="C28" s="50" t="s">
        <v>616</v>
      </c>
      <c r="D28" s="88" t="s">
        <v>618</v>
      </c>
      <c r="E28" s="49"/>
      <c r="F28" s="49" t="s">
        <v>462</v>
      </c>
      <c r="G28" s="49"/>
      <c r="H28" s="49"/>
      <c r="I28" s="49"/>
      <c r="J28" s="126"/>
      <c r="K28" s="126"/>
      <c r="L28" s="126"/>
      <c r="M28" s="126"/>
      <c r="N28" s="126"/>
      <c r="O28" s="126"/>
      <c r="P28" s="126"/>
      <c r="Q28" s="126"/>
      <c r="R28" s="126"/>
      <c r="S28" s="126"/>
      <c r="T28" s="126"/>
      <c r="U28" s="126"/>
      <c r="V28" s="126"/>
      <c r="W28" s="126"/>
      <c r="X28" s="126"/>
      <c r="Y28" s="126"/>
    </row>
    <row r="29" spans="1:25" ht="256" x14ac:dyDescent="0.2">
      <c r="A29" s="3" t="s">
        <v>25</v>
      </c>
      <c r="B29" s="81"/>
      <c r="C29" s="3" t="s">
        <v>617</v>
      </c>
      <c r="D29" s="3" t="s">
        <v>619</v>
      </c>
      <c r="E29" s="10"/>
      <c r="F29" s="9" t="s">
        <v>461</v>
      </c>
      <c r="G29" s="10"/>
      <c r="H29" s="10"/>
      <c r="I29" s="10"/>
    </row>
    <row r="30" spans="1:25" ht="128" x14ac:dyDescent="0.2">
      <c r="A30" s="3" t="s">
        <v>26</v>
      </c>
      <c r="B30" s="5"/>
      <c r="C30" s="9" t="s">
        <v>877</v>
      </c>
      <c r="D30" s="3" t="s">
        <v>620</v>
      </c>
      <c r="E30" s="10"/>
      <c r="F30" s="9" t="s">
        <v>462</v>
      </c>
      <c r="G30" s="10"/>
      <c r="H30" s="10"/>
      <c r="I30" s="10"/>
    </row>
    <row r="31" spans="1:25" ht="128" x14ac:dyDescent="0.2">
      <c r="A31" s="3" t="s">
        <v>27</v>
      </c>
      <c r="B31" s="9"/>
      <c r="C31" s="9" t="s">
        <v>877</v>
      </c>
      <c r="D31" s="3" t="s">
        <v>620</v>
      </c>
      <c r="E31" s="10"/>
      <c r="F31" s="9" t="s">
        <v>462</v>
      </c>
      <c r="G31" s="10"/>
      <c r="H31" s="10"/>
      <c r="I31" s="10"/>
    </row>
    <row r="32" spans="1:25" ht="48" x14ac:dyDescent="0.2">
      <c r="A32" s="3" t="s">
        <v>28</v>
      </c>
      <c r="B32" s="9"/>
      <c r="C32" s="3" t="s">
        <v>878</v>
      </c>
      <c r="D32" s="9" t="s">
        <v>621</v>
      </c>
      <c r="E32" s="10"/>
      <c r="F32" s="9" t="s">
        <v>462</v>
      </c>
      <c r="G32" s="98"/>
      <c r="H32" s="4"/>
      <c r="I32" s="92"/>
    </row>
    <row r="33" spans="1:9" ht="128" x14ac:dyDescent="0.2">
      <c r="A33" s="2" t="s">
        <v>138</v>
      </c>
      <c r="B33" s="9"/>
      <c r="C33" s="3" t="s">
        <v>600</v>
      </c>
      <c r="D33" s="3" t="s">
        <v>620</v>
      </c>
      <c r="E33" s="10"/>
      <c r="F33" s="9" t="s">
        <v>461</v>
      </c>
      <c r="G33" s="10"/>
      <c r="H33" s="10"/>
      <c r="I33" s="10"/>
    </row>
  </sheetData>
  <mergeCells count="2">
    <mergeCell ref="B1:D1"/>
    <mergeCell ref="F1:H1"/>
  </mergeCells>
  <conditionalFormatting sqref="B3 B6 F3 F6 F10 B10 B18 F18 F28 B28">
    <cfRule type="containsText" dxfId="83" priority="6" operator="containsText" text="Not met">
      <formula>NOT(ISERROR(SEARCH("Not met",B3)))</formula>
    </cfRule>
    <cfRule type="containsText" dxfId="82" priority="7" operator="containsText" text="Partially met">
      <formula>NOT(ISERROR(SEARCH("Partially met",B3)))</formula>
    </cfRule>
    <cfRule type="containsText" dxfId="81" priority="8" operator="containsText" text="Met">
      <formula>NOT(ISERROR(SEARCH("Met",B3)))</formula>
    </cfRule>
  </conditionalFormatting>
  <conditionalFormatting sqref="B3 F3 F6 B6 B10 F10 F18 B18 B28 F28">
    <cfRule type="containsText" dxfId="80" priority="2" operator="containsText" text="Not met">
      <formula>NOT(ISERROR(SEARCH("Not met",B3)))</formula>
    </cfRule>
    <cfRule type="containsText" dxfId="79" priority="3" operator="containsText" text="Partially met">
      <formula>NOT(ISERROR(SEARCH("Partially met",B3)))</formula>
    </cfRule>
    <cfRule type="containsText" dxfId="78" priority="4" operator="containsText" text="Met">
      <formula>NOT(ISERROR(SEARCH("Met",B3)))</formula>
    </cfRule>
    <cfRule type="containsText" dxfId="77" priority="5" operator="containsText" text="Exceeded">
      <formula>NOT(ISERROR(SEARCH("Exceeded",B3)))</formula>
    </cfRule>
  </conditionalFormatting>
  <conditionalFormatting sqref="B3 F3 B6 F6 B10 F10 B18 F18 B28 F28">
    <cfRule type="containsText" dxfId="76" priority="1" operator="containsText" text="Not addressed">
      <formula>NOT(ISERROR(SEARCH("Not addressed",B3)))</formula>
    </cfRule>
  </conditionalFormatting>
  <pageMargins left="0.7" right="0.7" top="0.78740157499999996" bottom="0.78740157499999996"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5FCB9E61-9D10-554E-A96A-82C8FAA529F4}">
          <x14:formula1>
            <xm:f>'Colour coding'!$A$5:$A$9</xm:f>
          </x14:formula1>
          <xm:sqref>B3 F3 B6 F6 B10 F10 B18 F18 B28 F28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B407C-1366-BC44-9B8F-9BB830F9815B}">
  <dimension ref="A1:I42"/>
  <sheetViews>
    <sheetView showGridLines="0" zoomScaleNormal="100" workbookViewId="0">
      <pane ySplit="2" topLeftCell="A3" activePane="bottomLeft" state="frozen"/>
      <selection pane="bottomLeft" activeCell="F1" sqref="F1:H2"/>
    </sheetView>
  </sheetViews>
  <sheetFormatPr baseColWidth="10" defaultColWidth="10.6640625" defaultRowHeight="16" x14ac:dyDescent="0.2"/>
  <cols>
    <col min="1" max="1" width="28.83203125" customWidth="1"/>
    <col min="2" max="2" width="12.1640625" customWidth="1"/>
    <col min="3" max="3" width="28.83203125" customWidth="1"/>
    <col min="4" max="4" width="48.83203125" customWidth="1"/>
    <col min="5" max="5" width="28.83203125" customWidth="1"/>
    <col min="6" max="6" width="12.1640625" customWidth="1"/>
    <col min="7" max="9" width="28.83203125" customWidth="1"/>
  </cols>
  <sheetData>
    <row r="1" spans="1:9" s="5" customFormat="1" x14ac:dyDescent="0.2">
      <c r="A1" s="6"/>
      <c r="B1" s="143" t="s">
        <v>7</v>
      </c>
      <c r="C1" s="143"/>
      <c r="D1" s="143"/>
      <c r="E1" s="6"/>
      <c r="F1" s="144" t="s">
        <v>8</v>
      </c>
      <c r="G1" s="144"/>
      <c r="H1" s="144"/>
      <c r="I1" s="7" t="s">
        <v>7</v>
      </c>
    </row>
    <row r="2" spans="1:9" s="5" customFormat="1" ht="32" x14ac:dyDescent="0.2">
      <c r="A2" s="8" t="s">
        <v>0</v>
      </c>
      <c r="B2" s="13" t="s">
        <v>2</v>
      </c>
      <c r="C2" s="14" t="s">
        <v>4</v>
      </c>
      <c r="D2" s="13" t="s">
        <v>5</v>
      </c>
      <c r="E2" s="8" t="s">
        <v>1</v>
      </c>
      <c r="F2" s="73" t="s">
        <v>3</v>
      </c>
      <c r="G2" s="74" t="s">
        <v>4</v>
      </c>
      <c r="H2" s="73" t="s">
        <v>6</v>
      </c>
      <c r="I2" s="13" t="s">
        <v>9</v>
      </c>
    </row>
    <row r="3" spans="1:9" s="12" customFormat="1" ht="304" x14ac:dyDescent="0.2">
      <c r="A3" s="49" t="s">
        <v>283</v>
      </c>
      <c r="B3" s="49" t="s">
        <v>461</v>
      </c>
      <c r="C3" s="50" t="s">
        <v>622</v>
      </c>
      <c r="D3" s="88" t="s">
        <v>623</v>
      </c>
      <c r="E3" s="49"/>
      <c r="F3" s="49" t="s">
        <v>461</v>
      </c>
      <c r="G3" s="99"/>
      <c r="H3" s="100"/>
      <c r="I3" s="49"/>
    </row>
    <row r="4" spans="1:9" s="1" customFormat="1" ht="304" x14ac:dyDescent="0.2">
      <c r="A4" s="3" t="s">
        <v>29</v>
      </c>
      <c r="B4" s="9"/>
      <c r="C4" s="10"/>
      <c r="D4" s="116" t="s">
        <v>623</v>
      </c>
      <c r="E4" s="10"/>
      <c r="F4" s="9" t="s">
        <v>461</v>
      </c>
      <c r="G4" s="81" t="s">
        <v>843</v>
      </c>
      <c r="H4" s="10"/>
      <c r="I4" s="10"/>
    </row>
    <row r="5" spans="1:9" s="1" customFormat="1" ht="304" x14ac:dyDescent="0.2">
      <c r="A5" s="2" t="s">
        <v>30</v>
      </c>
      <c r="B5" s="9"/>
      <c r="C5" s="10"/>
      <c r="D5" s="116" t="s">
        <v>623</v>
      </c>
      <c r="E5" s="10"/>
      <c r="F5" s="9" t="s">
        <v>461</v>
      </c>
      <c r="G5" s="10"/>
      <c r="H5" s="3"/>
      <c r="I5" s="10"/>
    </row>
    <row r="6" spans="1:9" s="12" customFormat="1" ht="64" x14ac:dyDescent="0.2">
      <c r="A6" s="49" t="s">
        <v>284</v>
      </c>
      <c r="B6" s="50" t="s">
        <v>461</v>
      </c>
      <c r="C6" s="50" t="s">
        <v>624</v>
      </c>
      <c r="D6" s="88"/>
      <c r="E6" s="49"/>
      <c r="F6" s="49" t="s">
        <v>461</v>
      </c>
      <c r="G6" s="49"/>
      <c r="H6" s="49"/>
      <c r="I6" s="49"/>
    </row>
    <row r="7" spans="1:9" s="1" customFormat="1" ht="304" x14ac:dyDescent="0.2">
      <c r="A7" s="3" t="s">
        <v>31</v>
      </c>
      <c r="B7" s="9"/>
      <c r="C7" s="10"/>
      <c r="D7" s="116" t="s">
        <v>623</v>
      </c>
      <c r="E7" s="10" t="s">
        <v>139</v>
      </c>
      <c r="F7" s="9" t="s">
        <v>461</v>
      </c>
      <c r="G7" s="10"/>
      <c r="H7" s="10"/>
      <c r="I7" s="10"/>
    </row>
    <row r="8" spans="1:9" s="1" customFormat="1" ht="304" x14ac:dyDescent="0.2">
      <c r="A8" s="3" t="s">
        <v>140</v>
      </c>
      <c r="B8" s="9"/>
      <c r="C8" s="10"/>
      <c r="D8" s="116" t="s">
        <v>623</v>
      </c>
      <c r="E8" s="10"/>
      <c r="F8" s="9" t="s">
        <v>461</v>
      </c>
      <c r="G8" s="10"/>
      <c r="H8" s="10"/>
      <c r="I8" s="10"/>
    </row>
    <row r="9" spans="1:9" s="1" customFormat="1" ht="395" x14ac:dyDescent="0.2">
      <c r="A9" s="3" t="s">
        <v>32</v>
      </c>
      <c r="B9" s="9"/>
      <c r="C9" s="10"/>
      <c r="D9" s="116" t="s">
        <v>625</v>
      </c>
      <c r="E9" s="10"/>
      <c r="F9" s="9" t="s">
        <v>461</v>
      </c>
      <c r="G9" s="10"/>
      <c r="H9" s="10"/>
      <c r="I9" s="10"/>
    </row>
    <row r="10" spans="1:9" s="1" customFormat="1" ht="304" x14ac:dyDescent="0.2">
      <c r="A10" s="3" t="s">
        <v>33</v>
      </c>
      <c r="B10" s="9"/>
      <c r="C10" s="10"/>
      <c r="D10" s="116" t="s">
        <v>623</v>
      </c>
      <c r="E10" s="10"/>
      <c r="F10" s="9" t="s">
        <v>461</v>
      </c>
      <c r="G10" s="10"/>
      <c r="H10" s="10"/>
      <c r="I10" s="10"/>
    </row>
    <row r="11" spans="1:9" s="1" customFormat="1" ht="187" x14ac:dyDescent="0.2">
      <c r="A11" s="3" t="s">
        <v>34</v>
      </c>
      <c r="B11" s="9"/>
      <c r="C11" s="10"/>
      <c r="D11" s="118" t="s">
        <v>626</v>
      </c>
      <c r="E11" s="10"/>
      <c r="F11" s="9" t="s">
        <v>461</v>
      </c>
      <c r="G11" s="10"/>
      <c r="H11" s="10"/>
      <c r="I11" s="10"/>
    </row>
    <row r="12" spans="1:9" s="1" customFormat="1" ht="187" x14ac:dyDescent="0.2">
      <c r="A12" s="3" t="s">
        <v>35</v>
      </c>
      <c r="B12" s="9"/>
      <c r="C12" s="10"/>
      <c r="D12" s="117" t="s">
        <v>626</v>
      </c>
      <c r="E12" s="10"/>
      <c r="F12" s="9" t="s">
        <v>461</v>
      </c>
      <c r="G12" s="10"/>
      <c r="H12" s="10"/>
      <c r="I12" s="10"/>
    </row>
    <row r="13" spans="1:9" s="1" customFormat="1" ht="80" x14ac:dyDescent="0.2">
      <c r="A13" s="3" t="s">
        <v>36</v>
      </c>
      <c r="B13" s="9"/>
      <c r="C13" s="10"/>
      <c r="D13" s="85" t="s">
        <v>627</v>
      </c>
      <c r="E13" s="10"/>
      <c r="F13" s="9" t="s">
        <v>461</v>
      </c>
      <c r="G13" s="10"/>
      <c r="H13" s="10"/>
      <c r="I13" s="10"/>
    </row>
    <row r="14" spans="1:9" s="1" customFormat="1" ht="224" x14ac:dyDescent="0.2">
      <c r="A14" s="3" t="s">
        <v>37</v>
      </c>
      <c r="B14" s="9"/>
      <c r="C14" s="10"/>
      <c r="D14" s="85" t="s">
        <v>628</v>
      </c>
      <c r="E14" s="10"/>
      <c r="F14" s="9" t="s">
        <v>461</v>
      </c>
      <c r="G14" s="10"/>
      <c r="H14" s="10"/>
      <c r="I14" s="10"/>
    </row>
    <row r="15" spans="1:9" s="1" customFormat="1" ht="144" x14ac:dyDescent="0.2">
      <c r="A15" s="2" t="s">
        <v>141</v>
      </c>
      <c r="B15" s="9"/>
      <c r="C15" s="10"/>
      <c r="D15" s="85" t="s">
        <v>629</v>
      </c>
      <c r="E15" s="10"/>
      <c r="F15" s="9" t="s">
        <v>461</v>
      </c>
      <c r="G15" s="10"/>
      <c r="H15" s="10"/>
      <c r="I15" s="10"/>
    </row>
    <row r="16" spans="1:9" s="12" customFormat="1" ht="409.6" x14ac:dyDescent="0.2">
      <c r="A16" s="49" t="s">
        <v>285</v>
      </c>
      <c r="B16" s="49" t="s">
        <v>462</v>
      </c>
      <c r="C16" s="50" t="s">
        <v>630</v>
      </c>
      <c r="D16" s="88" t="s">
        <v>633</v>
      </c>
      <c r="E16" s="49"/>
      <c r="F16" s="49" t="s">
        <v>462</v>
      </c>
      <c r="G16" s="49"/>
      <c r="H16" s="49"/>
      <c r="I16" s="49"/>
    </row>
    <row r="17" spans="1:9" s="1" customFormat="1" ht="304" x14ac:dyDescent="0.2">
      <c r="A17" s="11" t="s">
        <v>142</v>
      </c>
      <c r="B17" s="9"/>
      <c r="C17" s="3" t="s">
        <v>622</v>
      </c>
      <c r="D17" s="3" t="s">
        <v>634</v>
      </c>
      <c r="E17" s="10"/>
      <c r="F17" s="9" t="s">
        <v>461</v>
      </c>
      <c r="G17" s="10"/>
      <c r="H17" s="2"/>
      <c r="I17" s="92"/>
    </row>
    <row r="18" spans="1:9" s="1" customFormat="1" ht="160" x14ac:dyDescent="0.2">
      <c r="A18" s="11" t="s">
        <v>38</v>
      </c>
      <c r="B18" s="9"/>
      <c r="C18" s="3" t="s">
        <v>631</v>
      </c>
      <c r="D18" s="3" t="s">
        <v>635</v>
      </c>
      <c r="E18" s="10"/>
      <c r="F18" s="9" t="s">
        <v>461</v>
      </c>
      <c r="G18" s="81" t="s">
        <v>543</v>
      </c>
      <c r="H18" s="3" t="s">
        <v>526</v>
      </c>
      <c r="I18" s="10"/>
    </row>
    <row r="19" spans="1:9" s="1" customFormat="1" ht="160" x14ac:dyDescent="0.2">
      <c r="A19" s="11" t="s">
        <v>39</v>
      </c>
      <c r="B19" s="9"/>
      <c r="C19" s="3" t="s">
        <v>632</v>
      </c>
      <c r="D19" s="3" t="s">
        <v>635</v>
      </c>
      <c r="E19" s="10"/>
      <c r="F19" s="9" t="s">
        <v>462</v>
      </c>
      <c r="G19" s="3" t="s">
        <v>844</v>
      </c>
      <c r="H19" s="81"/>
      <c r="I19" s="10"/>
    </row>
    <row r="20" spans="1:9" s="1" customFormat="1" ht="160" x14ac:dyDescent="0.2">
      <c r="A20" s="11" t="s">
        <v>143</v>
      </c>
      <c r="B20" s="9"/>
      <c r="C20" s="3" t="s">
        <v>632</v>
      </c>
      <c r="D20" s="3" t="s">
        <v>635</v>
      </c>
      <c r="E20" s="10"/>
      <c r="F20" s="9" t="s">
        <v>462</v>
      </c>
      <c r="G20" s="3" t="s">
        <v>544</v>
      </c>
      <c r="H20" s="81"/>
      <c r="I20" s="10"/>
    </row>
    <row r="21" spans="1:9" s="1" customFormat="1" ht="160" x14ac:dyDescent="0.2">
      <c r="A21" s="11" t="s">
        <v>40</v>
      </c>
      <c r="B21" s="9"/>
      <c r="C21" s="3" t="s">
        <v>632</v>
      </c>
      <c r="D21" s="3" t="s">
        <v>635</v>
      </c>
      <c r="E21" s="10"/>
      <c r="F21" s="9" t="s">
        <v>462</v>
      </c>
      <c r="G21" s="3" t="s">
        <v>845</v>
      </c>
      <c r="H21" s="10"/>
      <c r="I21" s="10"/>
    </row>
    <row r="22" spans="1:9" s="1" customFormat="1" ht="160" x14ac:dyDescent="0.2">
      <c r="A22" s="11" t="s">
        <v>144</v>
      </c>
      <c r="B22" s="9"/>
      <c r="C22" s="3" t="s">
        <v>632</v>
      </c>
      <c r="D22" s="3" t="s">
        <v>635</v>
      </c>
      <c r="E22" s="10"/>
      <c r="F22" s="9" t="s">
        <v>462</v>
      </c>
      <c r="G22" s="3" t="s">
        <v>845</v>
      </c>
      <c r="H22" s="10"/>
      <c r="I22" s="10"/>
    </row>
    <row r="23" spans="1:9" s="1" customFormat="1" ht="160" x14ac:dyDescent="0.2">
      <c r="A23" s="17" t="s">
        <v>41</v>
      </c>
      <c r="B23" s="9"/>
      <c r="C23" s="9" t="s">
        <v>516</v>
      </c>
      <c r="D23" s="9" t="s">
        <v>635</v>
      </c>
      <c r="E23" s="10"/>
      <c r="F23" s="9" t="s">
        <v>462</v>
      </c>
      <c r="G23" s="3" t="s">
        <v>845</v>
      </c>
      <c r="H23" s="10"/>
      <c r="I23" s="10"/>
    </row>
    <row r="24" spans="1:9" s="12" customFormat="1" ht="112" x14ac:dyDescent="0.2">
      <c r="A24" s="49" t="s">
        <v>286</v>
      </c>
      <c r="B24" s="50" t="s">
        <v>461</v>
      </c>
      <c r="C24" s="50" t="s">
        <v>636</v>
      </c>
      <c r="D24" s="88" t="s">
        <v>637</v>
      </c>
      <c r="E24" s="49"/>
      <c r="F24" s="49" t="s">
        <v>461</v>
      </c>
      <c r="G24" s="49"/>
      <c r="H24" s="49"/>
      <c r="I24" s="49"/>
    </row>
    <row r="25" spans="1:9" s="1" customFormat="1" ht="288" x14ac:dyDescent="0.2">
      <c r="A25" s="11" t="s">
        <v>145</v>
      </c>
      <c r="B25" s="9"/>
      <c r="C25" s="3" t="s">
        <v>891</v>
      </c>
      <c r="D25" s="3" t="s">
        <v>890</v>
      </c>
      <c r="E25" s="10"/>
      <c r="F25" s="9" t="s">
        <v>461</v>
      </c>
      <c r="G25" s="10"/>
      <c r="H25" s="3"/>
      <c r="I25" s="10"/>
    </row>
    <row r="26" spans="1:9" s="1" customFormat="1" ht="192" x14ac:dyDescent="0.2">
      <c r="A26" s="11" t="s">
        <v>42</v>
      </c>
      <c r="B26" s="9"/>
      <c r="C26" s="3" t="s">
        <v>638</v>
      </c>
      <c r="D26" s="3" t="s">
        <v>639</v>
      </c>
      <c r="E26" s="10"/>
      <c r="F26" s="9" t="s">
        <v>461</v>
      </c>
      <c r="G26" s="81"/>
      <c r="H26" s="81"/>
      <c r="I26" s="10"/>
    </row>
    <row r="27" spans="1:9" s="1" customFormat="1" ht="128" x14ac:dyDescent="0.2">
      <c r="A27" s="11" t="s">
        <v>146</v>
      </c>
      <c r="B27" s="9"/>
      <c r="C27" s="81" t="s">
        <v>509</v>
      </c>
      <c r="D27" s="3"/>
      <c r="E27" s="10"/>
      <c r="F27" s="9" t="s">
        <v>463</v>
      </c>
      <c r="G27" s="81" t="s">
        <v>846</v>
      </c>
      <c r="H27" s="81"/>
      <c r="I27" s="10"/>
    </row>
    <row r="28" spans="1:9" s="1" customFormat="1" ht="128" x14ac:dyDescent="0.2">
      <c r="A28" s="11" t="s">
        <v>147</v>
      </c>
      <c r="B28" s="9"/>
      <c r="C28" s="3" t="s">
        <v>640</v>
      </c>
      <c r="D28" s="3" t="s">
        <v>641</v>
      </c>
      <c r="E28" s="10"/>
      <c r="F28" s="9" t="s">
        <v>461</v>
      </c>
      <c r="G28" s="81"/>
      <c r="H28" s="3"/>
      <c r="I28" s="10"/>
    </row>
    <row r="29" spans="1:9" s="12" customFormat="1" ht="80" x14ac:dyDescent="0.2">
      <c r="A29" s="49" t="s">
        <v>287</v>
      </c>
      <c r="B29" s="49" t="s">
        <v>461</v>
      </c>
      <c r="C29" s="50" t="s">
        <v>636</v>
      </c>
      <c r="D29" s="88" t="s">
        <v>637</v>
      </c>
      <c r="E29" s="49"/>
      <c r="F29" s="49" t="s">
        <v>461</v>
      </c>
      <c r="G29" s="49"/>
      <c r="H29" s="49"/>
      <c r="I29" s="49"/>
    </row>
    <row r="30" spans="1:9" s="1" customFormat="1" ht="80" x14ac:dyDescent="0.2">
      <c r="A30" s="3" t="s">
        <v>43</v>
      </c>
      <c r="B30" s="18"/>
      <c r="C30" s="81" t="s">
        <v>510</v>
      </c>
      <c r="D30" s="3" t="s">
        <v>516</v>
      </c>
      <c r="E30" s="10"/>
      <c r="F30" s="9" t="s">
        <v>461</v>
      </c>
      <c r="G30" s="10"/>
      <c r="H30" s="10"/>
      <c r="I30" s="10"/>
    </row>
    <row r="31" spans="1:9" s="1" customFormat="1" ht="128" x14ac:dyDescent="0.2">
      <c r="A31" s="3" t="s">
        <v>148</v>
      </c>
      <c r="B31" s="18"/>
      <c r="C31" s="81" t="s">
        <v>510</v>
      </c>
      <c r="D31" s="3" t="s">
        <v>516</v>
      </c>
      <c r="E31" s="2" t="s">
        <v>149</v>
      </c>
      <c r="F31" s="9" t="s">
        <v>461</v>
      </c>
      <c r="G31" s="10"/>
      <c r="H31" s="10"/>
      <c r="I31" s="10"/>
    </row>
    <row r="32" spans="1:9" s="1" customFormat="1" ht="80" x14ac:dyDescent="0.2">
      <c r="A32" s="3" t="s">
        <v>151</v>
      </c>
      <c r="B32" s="18"/>
      <c r="C32" s="3" t="s">
        <v>642</v>
      </c>
      <c r="D32" s="3" t="s">
        <v>643</v>
      </c>
      <c r="E32" s="2" t="s">
        <v>150</v>
      </c>
      <c r="F32" s="9" t="s">
        <v>461</v>
      </c>
      <c r="G32" s="10"/>
      <c r="H32" s="10"/>
      <c r="I32" s="10"/>
    </row>
    <row r="33" spans="1:9" s="12" customFormat="1" ht="64" x14ac:dyDescent="0.2">
      <c r="A33" s="49" t="s">
        <v>288</v>
      </c>
      <c r="B33" s="49" t="s">
        <v>461</v>
      </c>
      <c r="C33" s="50" t="s">
        <v>644</v>
      </c>
      <c r="D33" s="88"/>
      <c r="E33" s="49"/>
      <c r="F33" s="49" t="s">
        <v>461</v>
      </c>
      <c r="G33" s="49"/>
      <c r="H33" s="49"/>
      <c r="I33" s="49"/>
    </row>
    <row r="34" spans="1:9" s="1" customFormat="1" ht="128" x14ac:dyDescent="0.2">
      <c r="A34" s="3" t="s">
        <v>152</v>
      </c>
      <c r="B34" s="9"/>
      <c r="C34" s="81" t="s">
        <v>508</v>
      </c>
      <c r="D34" s="4" t="s">
        <v>645</v>
      </c>
      <c r="E34" s="10"/>
      <c r="F34" s="9" t="s">
        <v>461</v>
      </c>
      <c r="G34" s="10"/>
      <c r="H34" s="10"/>
      <c r="I34" s="10"/>
    </row>
    <row r="35" spans="1:9" s="1" customFormat="1" ht="304" x14ac:dyDescent="0.2">
      <c r="A35" s="2" t="s">
        <v>44</v>
      </c>
      <c r="B35" s="9"/>
      <c r="C35" s="3" t="s">
        <v>646</v>
      </c>
      <c r="D35" s="3" t="s">
        <v>647</v>
      </c>
      <c r="E35" s="10"/>
      <c r="F35" s="9" t="s">
        <v>461</v>
      </c>
      <c r="G35" s="10"/>
      <c r="H35" s="10"/>
      <c r="I35" s="10"/>
    </row>
    <row r="36" spans="1:9" s="12" customFormat="1" ht="380" x14ac:dyDescent="0.2">
      <c r="A36" s="49" t="s">
        <v>289</v>
      </c>
      <c r="B36" s="49" t="s">
        <v>462</v>
      </c>
      <c r="C36" s="50" t="s">
        <v>648</v>
      </c>
      <c r="D36" s="88" t="s">
        <v>649</v>
      </c>
      <c r="E36" s="49"/>
      <c r="F36" s="49" t="s">
        <v>462</v>
      </c>
      <c r="G36" s="93"/>
      <c r="H36" s="50"/>
      <c r="I36" s="49"/>
    </row>
    <row r="37" spans="1:9" s="1" customFormat="1" ht="238" x14ac:dyDescent="0.2">
      <c r="A37" s="3" t="s">
        <v>45</v>
      </c>
      <c r="B37" s="9"/>
      <c r="C37" s="84" t="s">
        <v>650</v>
      </c>
      <c r="D37" s="119" t="s">
        <v>654</v>
      </c>
      <c r="E37" s="10"/>
      <c r="F37" s="9" t="s">
        <v>461</v>
      </c>
      <c r="G37" s="10"/>
      <c r="H37" s="3"/>
      <c r="I37" s="10"/>
    </row>
    <row r="38" spans="1:9" s="1" customFormat="1" ht="238" x14ac:dyDescent="0.2">
      <c r="A38" s="3" t="s">
        <v>153</v>
      </c>
      <c r="B38" s="9"/>
      <c r="C38" s="84" t="s">
        <v>650</v>
      </c>
      <c r="D38" s="4" t="s">
        <v>654</v>
      </c>
      <c r="E38" s="10"/>
      <c r="F38" s="9" t="s">
        <v>461</v>
      </c>
      <c r="G38" s="10"/>
      <c r="H38" s="10"/>
      <c r="I38" s="10"/>
    </row>
    <row r="39" spans="1:9" s="1" customFormat="1" ht="320" x14ac:dyDescent="0.2">
      <c r="A39" s="3" t="s">
        <v>154</v>
      </c>
      <c r="B39" s="9"/>
      <c r="C39" s="3" t="s">
        <v>651</v>
      </c>
      <c r="D39" s="116" t="s">
        <v>655</v>
      </c>
      <c r="E39" s="10"/>
      <c r="F39" s="9" t="s">
        <v>461</v>
      </c>
      <c r="G39" s="10"/>
      <c r="H39" s="10"/>
      <c r="I39" s="10"/>
    </row>
    <row r="40" spans="1:9" s="1" customFormat="1" ht="187" x14ac:dyDescent="0.2">
      <c r="A40" s="3" t="s">
        <v>46</v>
      </c>
      <c r="B40" s="9"/>
      <c r="C40" s="3" t="s">
        <v>652</v>
      </c>
      <c r="D40" s="4" t="s">
        <v>656</v>
      </c>
      <c r="E40" s="10"/>
      <c r="F40" s="9" t="s">
        <v>461</v>
      </c>
      <c r="G40" s="10"/>
      <c r="H40" s="3" t="s">
        <v>528</v>
      </c>
      <c r="I40" s="10"/>
    </row>
    <row r="41" spans="1:9" s="1" customFormat="1" ht="224" x14ac:dyDescent="0.2">
      <c r="A41" s="3" t="s">
        <v>47</v>
      </c>
      <c r="B41" s="9"/>
      <c r="C41" s="3" t="s">
        <v>653</v>
      </c>
      <c r="D41" s="3" t="s">
        <v>657</v>
      </c>
      <c r="E41" s="10"/>
      <c r="F41" s="9" t="s">
        <v>461</v>
      </c>
      <c r="G41" s="10"/>
      <c r="H41" s="10"/>
      <c r="I41" s="10"/>
    </row>
    <row r="42" spans="1:9" s="1" customFormat="1" ht="112" x14ac:dyDescent="0.2">
      <c r="A42" s="2" t="s">
        <v>155</v>
      </c>
      <c r="B42" s="9"/>
      <c r="C42" s="3" t="s">
        <v>577</v>
      </c>
      <c r="D42" s="3" t="s">
        <v>516</v>
      </c>
      <c r="E42" s="10"/>
      <c r="F42" s="9" t="s">
        <v>463</v>
      </c>
      <c r="G42" s="10"/>
      <c r="H42" s="10"/>
      <c r="I42" s="10"/>
    </row>
  </sheetData>
  <mergeCells count="2">
    <mergeCell ref="B1:D1"/>
    <mergeCell ref="F1:H1"/>
  </mergeCells>
  <conditionalFormatting sqref="F3 B3 B6 F6 F16 B16 B24 F24 F29 B29 B33 F33 F36 B36">
    <cfRule type="containsText" dxfId="75" priority="6" operator="containsText" text="Not met">
      <formula>NOT(ISERROR(SEARCH("Not met",B3)))</formula>
    </cfRule>
    <cfRule type="containsText" dxfId="74" priority="7" operator="containsText" text="Partially met">
      <formula>NOT(ISERROR(SEARCH("Partially met",B3)))</formula>
    </cfRule>
    <cfRule type="containsText" dxfId="73" priority="8" operator="containsText" text="Met">
      <formula>NOT(ISERROR(SEARCH("Met",B3)))</formula>
    </cfRule>
  </conditionalFormatting>
  <conditionalFormatting sqref="B3 F3 F6 B6 B16 F16 F24 B24 B29 F29 F33 B33 B36 F36">
    <cfRule type="containsText" dxfId="72" priority="2" operator="containsText" text="Not met">
      <formula>NOT(ISERROR(SEARCH("Not met",B3)))</formula>
    </cfRule>
    <cfRule type="containsText" dxfId="71" priority="3" operator="containsText" text="Partially met">
      <formula>NOT(ISERROR(SEARCH("Partially met",B3)))</formula>
    </cfRule>
    <cfRule type="containsText" dxfId="70" priority="4" operator="containsText" text="Met">
      <formula>NOT(ISERROR(SEARCH("Met",B3)))</formula>
    </cfRule>
    <cfRule type="containsText" dxfId="69" priority="5" operator="containsText" text="Exceeded">
      <formula>NOT(ISERROR(SEARCH("Exceeded",B3)))</formula>
    </cfRule>
  </conditionalFormatting>
  <conditionalFormatting sqref="B3 F3 B6 F6 B16 F16 B24 F24 B29 F29 B33 F33 B36 F36">
    <cfRule type="containsText" dxfId="68" priority="1" operator="containsText" text="Not addressed">
      <formula>NOT(ISERROR(SEARCH("Not addressed",B3)))</formula>
    </cfRule>
  </conditionalFormatting>
  <pageMargins left="0.7" right="0.7" top="0.78740157499999996" bottom="0.78740157499999996"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14EB6CE-464E-F741-8E3B-CE325E97BDE3}">
          <x14:formula1>
            <xm:f>'Colour coding'!$A$5:$A$9</xm:f>
          </x14:formula1>
          <xm:sqref>B3 F3 B6 F6 B16 F16 B24 F24 B29 F29 B33 F33 B36 F36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18</vt:i4>
      </vt:variant>
      <vt:variant>
        <vt:lpstr>Named Ranges</vt:lpstr>
      </vt:variant>
      <vt:variant>
        <vt:i4>20</vt:i4>
      </vt:variant>
    </vt:vector>
  </HeadingPairs>
  <TitlesOfParts>
    <vt:vector size="38" baseType="lpstr">
      <vt:lpstr>Application form</vt:lpstr>
      <vt:lpstr>Assessment Overview</vt:lpstr>
      <vt:lpstr>Colour coding</vt:lpstr>
      <vt:lpstr>1 Governance and Management</vt:lpstr>
      <vt:lpstr>2 Assurance and Oversight</vt:lpstr>
      <vt:lpstr>3 Claims and Labels</vt:lpstr>
      <vt:lpstr>4 Corporate Leadership</vt:lpstr>
      <vt:lpstr>5 ESG Management Systems</vt:lpstr>
      <vt:lpstr>6 Occupational Health &amp; Safety</vt:lpstr>
      <vt:lpstr>7 Labour Rights</vt:lpstr>
      <vt:lpstr>8 Human Rights</vt:lpstr>
      <vt:lpstr>9 Stakeholder Engage. &amp; Comm.</vt:lpstr>
      <vt:lpstr>10 Local Communities</vt:lpstr>
      <vt:lpstr>11 Climate Change &amp; GHG</vt:lpstr>
      <vt:lpstr>12 Noise Emiss. Effluents Waste</vt:lpstr>
      <vt:lpstr>13 Water Stewardship</vt:lpstr>
      <vt:lpstr>14 Biodiversity</vt:lpstr>
      <vt:lpstr>15 Closure and Decommissioning</vt:lpstr>
      <vt:lpstr>'7 Labour Rights'!_Hlk512950631</vt:lpstr>
      <vt:lpstr>'4 Corporate Leadership'!_Toc740899</vt:lpstr>
      <vt:lpstr>'4 Corporate Leadership'!_Toc740900</vt:lpstr>
      <vt:lpstr>'4 Corporate Leadership'!_Toc740901</vt:lpstr>
      <vt:lpstr>'5 ESG Management Systems'!_Toc740925</vt:lpstr>
      <vt:lpstr>'5 ESG Management Systems'!_Toc740928</vt:lpstr>
      <vt:lpstr>'4 Corporate Leadership'!_Toc740942</vt:lpstr>
      <vt:lpstr>'4 Corporate Leadership'!_Toc740946</vt:lpstr>
      <vt:lpstr>'4 Corporate Leadership'!_Toc740956</vt:lpstr>
      <vt:lpstr>'9 Stakeholder Engage. &amp; Comm.'!_Toc740997</vt:lpstr>
      <vt:lpstr>'9 Stakeholder Engage. &amp; Comm.'!_Toc741006</vt:lpstr>
      <vt:lpstr>'9 Stakeholder Engage. &amp; Comm.'!_Toc741014</vt:lpstr>
      <vt:lpstr>'9 Stakeholder Engage. &amp; Comm.'!_Toc741020</vt:lpstr>
      <vt:lpstr>'9 Stakeholder Engage. &amp; Comm.'!_Toc741026</vt:lpstr>
      <vt:lpstr>'9 Stakeholder Engage. &amp; Comm.'!_Toc741028</vt:lpstr>
      <vt:lpstr>'9 Stakeholder Engage. &amp; Comm.'!_Toc741029</vt:lpstr>
      <vt:lpstr>'9 Stakeholder Engage. &amp; Comm.'!_Toc741032</vt:lpstr>
      <vt:lpstr>'15 Closure and Decommissioning'!_Toc741037</vt:lpstr>
      <vt:lpstr>'15 Closure and Decommissioning'!_Toc741039</vt:lpstr>
      <vt:lpstr>'15 Closure and Decommissioning'!_Toc741041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Marnie Bammert</dc:creator>
  <cp:lastModifiedBy>Marnie Bammert</cp:lastModifiedBy>
  <dcterms:created xsi:type="dcterms:W3CDTF">2020-12-02T10:31:42Z</dcterms:created>
  <dcterms:modified xsi:type="dcterms:W3CDTF">2022-07-09T09:54:47Z</dcterms:modified>
</cp:coreProperties>
</file>